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7" windowWidth="19530" windowHeight="7965" activeTab="1"/>
  </bookViews>
  <sheets>
    <sheet name="組合せ表" sheetId="1" r:id="rId1"/>
    <sheet name="2018秋星取表" sheetId="2" r:id="rId2"/>
    <sheet name="組合せ原簿" sheetId="3" r:id="rId3"/>
    <sheet name="リーグ戦表" sheetId="4" r:id="rId4"/>
    <sheet name="支払先" sheetId="5" r:id="rId5"/>
  </sheets>
  <definedNames>
    <definedName name="_xlnm.Print_Area" localSheetId="0">'組合せ表'!$A$2:$J$222</definedName>
  </definedNames>
  <calcPr fullCalcOnLoad="1"/>
</workbook>
</file>

<file path=xl/sharedStrings.xml><?xml version="1.0" encoding="utf-8"?>
<sst xmlns="http://schemas.openxmlformats.org/spreadsheetml/2006/main" count="5644" uniqueCount="887">
  <si>
    <t>変更</t>
  </si>
  <si>
    <t>2018年秋リーグ戦</t>
  </si>
  <si>
    <t>A</t>
  </si>
  <si>
    <t>B</t>
  </si>
  <si>
    <t>G2</t>
  </si>
  <si>
    <t>WEL</t>
  </si>
  <si>
    <t>Vo</t>
  </si>
  <si>
    <t>比治山</t>
  </si>
  <si>
    <t>かすみ</t>
  </si>
  <si>
    <t>東雲B</t>
  </si>
  <si>
    <t>不可日</t>
  </si>
  <si>
    <t>可能日</t>
  </si>
  <si>
    <t>役員</t>
  </si>
  <si>
    <t>当番校</t>
  </si>
  <si>
    <t>国学</t>
  </si>
  <si>
    <t>☆東雲</t>
  </si>
  <si>
    <t>国際</t>
  </si>
  <si>
    <t>工大</t>
  </si>
  <si>
    <t>☆WEL</t>
  </si>
  <si>
    <t>東雲</t>
  </si>
  <si>
    <t>B2B</t>
  </si>
  <si>
    <t>近大工</t>
  </si>
  <si>
    <t>バス研B</t>
  </si>
  <si>
    <t>霞</t>
  </si>
  <si>
    <t>SUNZ C</t>
  </si>
  <si>
    <t>福平</t>
  </si>
  <si>
    <t>☆東雲B</t>
  </si>
  <si>
    <t>☆比治山</t>
  </si>
  <si>
    <t>☆かすみ</t>
  </si>
  <si>
    <t>経済</t>
  </si>
  <si>
    <t>Ｇ1</t>
  </si>
  <si>
    <t>B1</t>
  </si>
  <si>
    <t>PUH</t>
  </si>
  <si>
    <t>プリフェ</t>
  </si>
  <si>
    <t>B2A</t>
  </si>
  <si>
    <t>商船</t>
  </si>
  <si>
    <t>SUNZB</t>
  </si>
  <si>
    <t>文化</t>
  </si>
  <si>
    <t>PLG</t>
  </si>
  <si>
    <t>☆国際</t>
  </si>
  <si>
    <t>修道</t>
  </si>
  <si>
    <t>市立</t>
  </si>
  <si>
    <t>尾道</t>
  </si>
  <si>
    <t>☆PUH</t>
  </si>
  <si>
    <t>SUNZ</t>
  </si>
  <si>
    <t>SUNZ B</t>
  </si>
  <si>
    <t>経大</t>
  </si>
  <si>
    <t>文教</t>
  </si>
  <si>
    <t>☆尾道</t>
  </si>
  <si>
    <t>広大</t>
  </si>
  <si>
    <t>バス研</t>
  </si>
  <si>
    <t>☆福平</t>
  </si>
  <si>
    <t>☆経済</t>
  </si>
  <si>
    <t>工大B</t>
  </si>
  <si>
    <t>安田</t>
  </si>
  <si>
    <t>☆工大</t>
  </si>
  <si>
    <t>☆プリフェ</t>
  </si>
  <si>
    <t>☆文化</t>
  </si>
  <si>
    <t>福山</t>
  </si>
  <si>
    <t>☆文教</t>
  </si>
  <si>
    <t>DEN</t>
  </si>
  <si>
    <t>NO9</t>
  </si>
  <si>
    <t>☆広大</t>
  </si>
  <si>
    <t>☆市立</t>
  </si>
  <si>
    <t>NO5</t>
  </si>
  <si>
    <t>☆安田</t>
  </si>
  <si>
    <t>☆修道</t>
  </si>
  <si>
    <t>NO14</t>
  </si>
  <si>
    <t>中国入替戦</t>
  </si>
  <si>
    <t>中国</t>
  </si>
  <si>
    <t>NO20</t>
  </si>
  <si>
    <t>NO27</t>
  </si>
  <si>
    <t>NO2</t>
  </si>
  <si>
    <t>NO23</t>
  </si>
  <si>
    <t>B2A　１位　-　B2B　１位</t>
  </si>
  <si>
    <t>G1　8位　－　G2　1位</t>
  </si>
  <si>
    <t>G1　７位　－　G2　2位</t>
  </si>
  <si>
    <t>B1　10位　－　B2　１位</t>
  </si>
  <si>
    <t>B1　9位　－　B2　2位</t>
  </si>
  <si>
    <t>負けTO</t>
  </si>
  <si>
    <t>移動予定</t>
  </si>
  <si>
    <t>B入替</t>
  </si>
  <si>
    <t>G入替</t>
  </si>
  <si>
    <t>10チーム</t>
  </si>
  <si>
    <t>8チーム</t>
  </si>
  <si>
    <t>10チーム用</t>
  </si>
  <si>
    <t>Ｂ1</t>
  </si>
  <si>
    <t>B2</t>
  </si>
  <si>
    <t>1回戦</t>
  </si>
  <si>
    <t>G3</t>
  </si>
  <si>
    <t>G4</t>
  </si>
  <si>
    <t>G5</t>
  </si>
  <si>
    <t>G6</t>
  </si>
  <si>
    <t>G7</t>
  </si>
  <si>
    <t>G8</t>
  </si>
  <si>
    <t>G9</t>
  </si>
  <si>
    <t>2回戦</t>
  </si>
  <si>
    <t>G10</t>
  </si>
  <si>
    <t>G11</t>
  </si>
  <si>
    <t>G12</t>
  </si>
  <si>
    <t>G13</t>
  </si>
  <si>
    <t>G14</t>
  </si>
  <si>
    <t>G15</t>
  </si>
  <si>
    <t>G16</t>
  </si>
  <si>
    <t>G17</t>
  </si>
  <si>
    <t>3回戦</t>
  </si>
  <si>
    <t>G18</t>
  </si>
  <si>
    <t>G19</t>
  </si>
  <si>
    <t>G20</t>
  </si>
  <si>
    <t>G21</t>
  </si>
  <si>
    <t>G22</t>
  </si>
  <si>
    <t>G23</t>
  </si>
  <si>
    <t>G24</t>
  </si>
  <si>
    <t>G25</t>
  </si>
  <si>
    <t>4回戦</t>
  </si>
  <si>
    <t>G26</t>
  </si>
  <si>
    <t>G27</t>
  </si>
  <si>
    <t>G28</t>
  </si>
  <si>
    <t>G29</t>
  </si>
  <si>
    <t>G30</t>
  </si>
  <si>
    <t>G31</t>
  </si>
  <si>
    <t>G32</t>
  </si>
  <si>
    <t>G33</t>
  </si>
  <si>
    <t>5回戦</t>
  </si>
  <si>
    <t>G34</t>
  </si>
  <si>
    <t>G35</t>
  </si>
  <si>
    <t>G36</t>
  </si>
  <si>
    <t>G37</t>
  </si>
  <si>
    <t>G38</t>
  </si>
  <si>
    <t>G39</t>
  </si>
  <si>
    <t>G40</t>
  </si>
  <si>
    <t>G41</t>
  </si>
  <si>
    <t>6回戦</t>
  </si>
  <si>
    <t>G42</t>
  </si>
  <si>
    <t>G43</t>
  </si>
  <si>
    <t>G44</t>
  </si>
  <si>
    <t>G45</t>
  </si>
  <si>
    <t>G46</t>
  </si>
  <si>
    <t>G47</t>
  </si>
  <si>
    <t>G48</t>
  </si>
  <si>
    <t>G49</t>
  </si>
  <si>
    <t>7回戦</t>
  </si>
  <si>
    <t>G50</t>
  </si>
  <si>
    <t>G51</t>
  </si>
  <si>
    <t>G52</t>
  </si>
  <si>
    <t>G53</t>
  </si>
  <si>
    <t>G54</t>
  </si>
  <si>
    <t>G55</t>
  </si>
  <si>
    <t>G56</t>
  </si>
  <si>
    <t>G57</t>
  </si>
  <si>
    <t>G58</t>
  </si>
  <si>
    <t>G59</t>
  </si>
  <si>
    <t>G60</t>
  </si>
  <si>
    <t>G61</t>
  </si>
  <si>
    <t>G62</t>
  </si>
  <si>
    <t>G63</t>
  </si>
  <si>
    <t>G64</t>
  </si>
  <si>
    <t>G65</t>
  </si>
  <si>
    <t>G66</t>
  </si>
  <si>
    <t>G67</t>
  </si>
  <si>
    <t>G68</t>
  </si>
  <si>
    <t>G69</t>
  </si>
  <si>
    <t>G70</t>
  </si>
  <si>
    <t>G71</t>
  </si>
  <si>
    <t>8回戦</t>
  </si>
  <si>
    <t>G72</t>
  </si>
  <si>
    <t>G73</t>
  </si>
  <si>
    <t>G74</t>
  </si>
  <si>
    <t>G75</t>
  </si>
  <si>
    <t>G76</t>
  </si>
  <si>
    <t>G77</t>
  </si>
  <si>
    <t>G78</t>
  </si>
  <si>
    <t>G79</t>
  </si>
  <si>
    <t>G80</t>
  </si>
  <si>
    <t>G81</t>
  </si>
  <si>
    <t>9回戦</t>
  </si>
  <si>
    <t>G82</t>
  </si>
  <si>
    <t>G83</t>
  </si>
  <si>
    <t>G84</t>
  </si>
  <si>
    <t>G85</t>
  </si>
  <si>
    <t>G86</t>
  </si>
  <si>
    <t>G87</t>
  </si>
  <si>
    <t>G88</t>
  </si>
  <si>
    <t>G89</t>
  </si>
  <si>
    <t>G90</t>
  </si>
  <si>
    <t>G91</t>
  </si>
  <si>
    <t>振込み先</t>
  </si>
  <si>
    <t>広島県学生連盟</t>
  </si>
  <si>
    <t>ア：ゆうちょ銀行</t>
  </si>
  <si>
    <t>ゆうちょ銀行　海田支店　記号　15130　普通　番号　19078571　
広島県学生バスケットボール連盟　代表者　武良　徹文</t>
  </si>
  <si>
    <t>イ：他の金融機関</t>
  </si>
  <si>
    <t>ゆうちょ銀行　海田支店　店名：五一八　店番：518　普通預金　
口座番号　1907857　広島県学生バスケットボール連盟　　　　　
代表者　武良　徹文</t>
  </si>
  <si>
    <t>☆東雲B</t>
  </si>
  <si>
    <t>SUNZ B</t>
  </si>
  <si>
    <t>経大</t>
  </si>
  <si>
    <t>☆文化</t>
  </si>
  <si>
    <t>尾道</t>
  </si>
  <si>
    <t>10月以降に移動</t>
  </si>
  <si>
    <t>国際</t>
  </si>
  <si>
    <t>時間変更</t>
  </si>
  <si>
    <t>調整中</t>
  </si>
  <si>
    <t>調整中</t>
  </si>
  <si>
    <t>男子Ⅰ部</t>
  </si>
  <si>
    <t>勝</t>
  </si>
  <si>
    <t>負</t>
  </si>
  <si>
    <t>リーグ</t>
  </si>
  <si>
    <t>チーム数</t>
  </si>
  <si>
    <t>試合数</t>
  </si>
  <si>
    <t>順位決定戦</t>
  </si>
  <si>
    <t>入替戦</t>
  </si>
  <si>
    <t>合計試合数</t>
  </si>
  <si>
    <t>男子Ⅰ部</t>
  </si>
  <si>
    <t>修道</t>
  </si>
  <si>
    <t>男子Ⅱ部A</t>
  </si>
  <si>
    <t>男子Ⅱ部B</t>
  </si>
  <si>
    <t>経済</t>
  </si>
  <si>
    <t>女子Ⅰ部</t>
  </si>
  <si>
    <t>女子Ⅱ部</t>
  </si>
  <si>
    <t>文化</t>
  </si>
  <si>
    <t>合計</t>
  </si>
  <si>
    <t>福平</t>
  </si>
  <si>
    <t>東雲</t>
  </si>
  <si>
    <t>福山</t>
  </si>
  <si>
    <t>SUNZ</t>
  </si>
  <si>
    <t>国際</t>
  </si>
  <si>
    <t>工大</t>
  </si>
  <si>
    <t>女子Ⅰ部</t>
  </si>
  <si>
    <t>国際</t>
  </si>
  <si>
    <t>安田</t>
  </si>
  <si>
    <t>文教</t>
  </si>
  <si>
    <t>東雲</t>
  </si>
  <si>
    <t>市立</t>
  </si>
  <si>
    <t>男子Ⅱ部A</t>
  </si>
  <si>
    <t>バス研</t>
  </si>
  <si>
    <t>尾道</t>
  </si>
  <si>
    <t>PLG</t>
  </si>
  <si>
    <t>DEN</t>
  </si>
  <si>
    <t>比治山</t>
  </si>
  <si>
    <t>商船</t>
  </si>
  <si>
    <t>工大B</t>
  </si>
  <si>
    <t>SUNZB</t>
  </si>
  <si>
    <t>男子Ⅱ部B</t>
  </si>
  <si>
    <t>国学</t>
  </si>
  <si>
    <t>近大工</t>
  </si>
  <si>
    <t>霞</t>
  </si>
  <si>
    <t>東雲B</t>
  </si>
  <si>
    <t>バス研B</t>
  </si>
  <si>
    <t>SUNZC</t>
  </si>
  <si>
    <t>プリフェ</t>
  </si>
  <si>
    <t>女子Ⅱ部</t>
  </si>
  <si>
    <t>かすみ</t>
  </si>
  <si>
    <t>63-54</t>
  </si>
  <si>
    <t>○</t>
  </si>
  <si>
    <t>WEL</t>
  </si>
  <si>
    <t>41-58</t>
  </si>
  <si>
    <t>×</t>
  </si>
  <si>
    <t>尾道</t>
  </si>
  <si>
    <t>比治山</t>
  </si>
  <si>
    <t>58-41</t>
  </si>
  <si>
    <t>工大</t>
  </si>
  <si>
    <t>東雲B</t>
  </si>
  <si>
    <t>54-63</t>
  </si>
  <si>
    <t>PUH</t>
  </si>
  <si>
    <t>移動</t>
  </si>
  <si>
    <t>変更</t>
  </si>
  <si>
    <t>福山</t>
  </si>
  <si>
    <t>※10/7は時間変更有</t>
  </si>
  <si>
    <t>市立</t>
  </si>
  <si>
    <t>※TO変更有</t>
  </si>
  <si>
    <t>広大</t>
  </si>
  <si>
    <t>修道</t>
  </si>
  <si>
    <t>工大B</t>
  </si>
  <si>
    <t>経大</t>
  </si>
  <si>
    <t>PLG</t>
  </si>
  <si>
    <t>近大工</t>
  </si>
  <si>
    <t>WEL</t>
  </si>
  <si>
    <t>41 ☆東雲 58</t>
  </si>
  <si>
    <t>63 国際 54</t>
  </si>
  <si>
    <t>83 市立 63</t>
  </si>
  <si>
    <t>65 霞 77</t>
  </si>
  <si>
    <t>79 バス研 54</t>
  </si>
  <si>
    <t>93 国学 60</t>
  </si>
  <si>
    <t>130 福平 63</t>
  </si>
  <si>
    <t>31 修道 64</t>
  </si>
  <si>
    <t>89 経大 72</t>
  </si>
  <si>
    <t>81 SUNZB 40</t>
  </si>
  <si>
    <t>103 ☆尾道 62</t>
  </si>
  <si>
    <t>40 ☆経済 51</t>
  </si>
  <si>
    <t>68 SUNZ 90</t>
  </si>
  <si>
    <t>60比治山100</t>
  </si>
  <si>
    <t>64工大B52</t>
  </si>
  <si>
    <t>73☆尾道46</t>
  </si>
  <si>
    <t>45☆福平68</t>
  </si>
  <si>
    <t>69近大工86</t>
  </si>
  <si>
    <t>94霞62</t>
  </si>
  <si>
    <t>128福平68</t>
  </si>
  <si>
    <t>55国際86</t>
  </si>
  <si>
    <t>130-63</t>
  </si>
  <si>
    <t>128-68</t>
  </si>
  <si>
    <t>93-60</t>
  </si>
  <si>
    <t>60-93</t>
  </si>
  <si>
    <t>94-62</t>
  </si>
  <si>
    <t>63-130</t>
  </si>
  <si>
    <t>62-94</t>
  </si>
  <si>
    <t>68-128</t>
  </si>
  <si>
    <t>55-86</t>
  </si>
  <si>
    <t>86-55</t>
  </si>
  <si>
    <t>60-100</t>
  </si>
  <si>
    <t>65-77</t>
  </si>
  <si>
    <t>40-51</t>
  </si>
  <si>
    <t>79-54</t>
  </si>
  <si>
    <t>51-40</t>
  </si>
  <si>
    <t>54-79</t>
  </si>
  <si>
    <t>100-60</t>
  </si>
  <si>
    <t>77-65</t>
  </si>
  <si>
    <t>68-90</t>
  </si>
  <si>
    <t>83-63</t>
  </si>
  <si>
    <t>89-72</t>
  </si>
  <si>
    <t>90-68</t>
  </si>
  <si>
    <t>69-86</t>
  </si>
  <si>
    <t>103-62</t>
  </si>
  <si>
    <t>72-89</t>
  </si>
  <si>
    <t>86-69</t>
  </si>
  <si>
    <t>62-103</t>
  </si>
  <si>
    <t>63-83</t>
  </si>
  <si>
    <t>73-46</t>
  </si>
  <si>
    <t>31-64</t>
  </si>
  <si>
    <t>64-52</t>
  </si>
  <si>
    <t>81-40</t>
  </si>
  <si>
    <t>45-68</t>
  </si>
  <si>
    <t>64-31</t>
  </si>
  <si>
    <t>68-45</t>
  </si>
  <si>
    <t>52-64</t>
  </si>
  <si>
    <t>40-81</t>
  </si>
  <si>
    <t>☆東雲</t>
  </si>
  <si>
    <t>国際</t>
  </si>
  <si>
    <t>SUNZB</t>
  </si>
  <si>
    <t>☆尾道</t>
  </si>
  <si>
    <t>市立</t>
  </si>
  <si>
    <t>霞</t>
  </si>
  <si>
    <t>国学</t>
  </si>
  <si>
    <t>バス研</t>
  </si>
  <si>
    <t>福平</t>
  </si>
  <si>
    <t>☆経済</t>
  </si>
  <si>
    <t>比治山</t>
  </si>
  <si>
    <t>工大B</t>
  </si>
  <si>
    <t>☆福平</t>
  </si>
  <si>
    <t>SUNZ</t>
  </si>
  <si>
    <t>近大工</t>
  </si>
  <si>
    <t>霞</t>
  </si>
  <si>
    <t>福平</t>
  </si>
  <si>
    <t>Vo</t>
  </si>
  <si>
    <t>42☆WEL70</t>
  </si>
  <si>
    <t>85☆プリフェ31</t>
  </si>
  <si>
    <t>57経大48</t>
  </si>
  <si>
    <t>53近大工60</t>
  </si>
  <si>
    <t>修道</t>
  </si>
  <si>
    <t>99経大74</t>
  </si>
  <si>
    <t>116工大53</t>
  </si>
  <si>
    <t>83☆文教80</t>
  </si>
  <si>
    <t>66☆尾道45</t>
  </si>
  <si>
    <t>45☆かすみ55</t>
  </si>
  <si>
    <t>116-53</t>
  </si>
  <si>
    <t>○</t>
  </si>
  <si>
    <t>53-116</t>
  </si>
  <si>
    <t>×</t>
  </si>
  <si>
    <t>○</t>
  </si>
  <si>
    <t>99-74</t>
  </si>
  <si>
    <t>74-99</t>
  </si>
  <si>
    <t>×</t>
  </si>
  <si>
    <t>83-80</t>
  </si>
  <si>
    <t>○</t>
  </si>
  <si>
    <t>80-83</t>
  </si>
  <si>
    <t>66-45</t>
  </si>
  <si>
    <t>45-66</t>
  </si>
  <si>
    <t>57-48</t>
  </si>
  <si>
    <t>48-57</t>
  </si>
  <si>
    <t>×</t>
  </si>
  <si>
    <t>53-60</t>
  </si>
  <si>
    <t>60-53</t>
  </si>
  <si>
    <t>○</t>
  </si>
  <si>
    <t>42-70</t>
  </si>
  <si>
    <t>70-42</t>
  </si>
  <si>
    <t>85-31</t>
  </si>
  <si>
    <t>31-85</t>
  </si>
  <si>
    <t>45-55</t>
  </si>
  <si>
    <t>55-45</t>
  </si>
  <si>
    <t>○</t>
  </si>
  <si>
    <t>91PLG61</t>
  </si>
  <si>
    <t>91-61</t>
  </si>
  <si>
    <t>61-91</t>
  </si>
  <si>
    <t>54-87</t>
  </si>
  <si>
    <t>96☆経済43</t>
  </si>
  <si>
    <t>68☆広大70</t>
  </si>
  <si>
    <t>68-70</t>
  </si>
  <si>
    <t>70-68</t>
  </si>
  <si>
    <t>43-96</t>
  </si>
  <si>
    <t>36-73</t>
  </si>
  <si>
    <t>73-36</t>
  </si>
  <si>
    <t>70-54</t>
  </si>
  <si>
    <t>54-70</t>
  </si>
  <si>
    <t>70☆かすみ54</t>
  </si>
  <si>
    <t>36工大B73</t>
  </si>
  <si>
    <t>116DEN19</t>
  </si>
  <si>
    <t>61東雲B４４</t>
  </si>
  <si>
    <t>19－116</t>
  </si>
  <si>
    <t>46－61</t>
  </si>
  <si>
    <t>100-68</t>
  </si>
  <si>
    <t>87-65</t>
  </si>
  <si>
    <t>65-87</t>
  </si>
  <si>
    <t>109-60</t>
  </si>
  <si>
    <t>60-109</t>
  </si>
  <si>
    <t>75-59</t>
  </si>
  <si>
    <t>59-75</t>
  </si>
  <si>
    <t>116－19</t>
  </si>
  <si>
    <t>94-93</t>
  </si>
  <si>
    <t>93-94</t>
  </si>
  <si>
    <t>96-43</t>
  </si>
  <si>
    <t>45-59</t>
  </si>
  <si>
    <t>59-45</t>
  </si>
  <si>
    <t>100☆東雲68</t>
  </si>
  <si>
    <t>94SUNZ93</t>
  </si>
  <si>
    <t>109文化60</t>
  </si>
  <si>
    <t>87☆WEL65</t>
  </si>
  <si>
    <t>45市立59</t>
  </si>
  <si>
    <t>75比治山59</t>
  </si>
  <si>
    <t>61－44</t>
  </si>
  <si>
    <t>75SUNZ B45</t>
  </si>
  <si>
    <t>73☆安田74</t>
  </si>
  <si>
    <t>39☆工大70</t>
  </si>
  <si>
    <t>155☆修道20</t>
  </si>
  <si>
    <t>53比治山59</t>
  </si>
  <si>
    <t>94☆文教65</t>
  </si>
  <si>
    <t>155-20</t>
  </si>
  <si>
    <t>20-155</t>
  </si>
  <si>
    <t>73-74</t>
  </si>
  <si>
    <t>74-73</t>
  </si>
  <si>
    <t>53-59</t>
  </si>
  <si>
    <t>59-53</t>
  </si>
  <si>
    <t>75-45</t>
  </si>
  <si>
    <t>45-75</t>
  </si>
  <si>
    <t>39-70</t>
  </si>
  <si>
    <t>70-39</t>
  </si>
  <si>
    <t>94-65</t>
  </si>
  <si>
    <t>65-94</t>
  </si>
  <si>
    <t>72-55</t>
  </si>
  <si>
    <t>55-72</t>
  </si>
  <si>
    <t>78-76</t>
  </si>
  <si>
    <t>76-78</t>
  </si>
  <si>
    <t>31-71</t>
  </si>
  <si>
    <t>71-31</t>
  </si>
  <si>
    <t>67-64</t>
  </si>
  <si>
    <t>64-67</t>
  </si>
  <si>
    <t>51-98</t>
  </si>
  <si>
    <t>98-51</t>
  </si>
  <si>
    <t>90-58</t>
  </si>
  <si>
    <t>58-90</t>
  </si>
  <si>
    <t>67☆東雲B64</t>
  </si>
  <si>
    <t>31☆市立71</t>
  </si>
  <si>
    <t>53市立59</t>
  </si>
  <si>
    <t>72福山55</t>
  </si>
  <si>
    <t>78修道76</t>
  </si>
  <si>
    <t>90工大B58</t>
  </si>
  <si>
    <t>77プリフェ36</t>
  </si>
  <si>
    <t>101☆比治山58</t>
  </si>
  <si>
    <t>95SUNZC57</t>
  </si>
  <si>
    <t>40霞64</t>
  </si>
  <si>
    <t>46☆プリフェ81</t>
  </si>
  <si>
    <t>76文化56</t>
  </si>
  <si>
    <t>90☆安田44</t>
  </si>
  <si>
    <t>103東雲81</t>
  </si>
  <si>
    <t>109SUNZ39</t>
  </si>
  <si>
    <t>50国際56</t>
  </si>
  <si>
    <t>68工大45</t>
  </si>
  <si>
    <t>73☆プリフェ32</t>
  </si>
  <si>
    <t>86修道70</t>
  </si>
  <si>
    <t>129東雲B8</t>
  </si>
  <si>
    <r>
      <t>46</t>
    </r>
    <r>
      <rPr>
        <sz val="11"/>
        <color indexed="8"/>
        <rFont val="ＭＳ Ｐゴシック"/>
        <family val="3"/>
      </rPr>
      <t>☆</t>
    </r>
    <r>
      <rPr>
        <sz val="11"/>
        <color rgb="FF000000"/>
        <rFont val="MS PGothic"/>
        <family val="3"/>
      </rPr>
      <t>文化84</t>
    </r>
  </si>
  <si>
    <t>103文化74</t>
  </si>
  <si>
    <t>106福山80</t>
  </si>
  <si>
    <t>93経大72</t>
  </si>
  <si>
    <t>89☆比治山36</t>
  </si>
  <si>
    <t>79DEN45</t>
  </si>
  <si>
    <t>66☆PUH78</t>
  </si>
  <si>
    <t>56☆福平87</t>
  </si>
  <si>
    <t>77☆東雲B34</t>
  </si>
  <si>
    <t>100PLG53</t>
  </si>
  <si>
    <t>70☆文化76</t>
  </si>
  <si>
    <t>65近大工94</t>
  </si>
  <si>
    <t>137国学35</t>
  </si>
  <si>
    <t>広大</t>
  </si>
  <si>
    <t>96☆市立30</t>
  </si>
  <si>
    <t>88☆広大82</t>
  </si>
  <si>
    <t>76東雲74</t>
  </si>
  <si>
    <t>88-82</t>
  </si>
  <si>
    <t>○</t>
  </si>
  <si>
    <t>82-88</t>
  </si>
  <si>
    <t>×</t>
  </si>
  <si>
    <t>100-53</t>
  </si>
  <si>
    <t>53-100</t>
  </si>
  <si>
    <t>76-74</t>
  </si>
  <si>
    <t>74-76</t>
  </si>
  <si>
    <t>×</t>
  </si>
  <si>
    <t>137-35</t>
  </si>
  <si>
    <t>35-137</t>
  </si>
  <si>
    <t>96-30</t>
  </si>
  <si>
    <t>○</t>
  </si>
  <si>
    <t>30-96</t>
  </si>
  <si>
    <t>89-36</t>
  </si>
  <si>
    <t>36-89</t>
  </si>
  <si>
    <t>77-34</t>
  </si>
  <si>
    <t>34-77</t>
  </si>
  <si>
    <t>70-76</t>
  </si>
  <si>
    <t>76-70</t>
  </si>
  <si>
    <t>65-94</t>
  </si>
  <si>
    <t>×</t>
  </si>
  <si>
    <t>94-65</t>
  </si>
  <si>
    <t>79-45</t>
  </si>
  <si>
    <t>66-78</t>
  </si>
  <si>
    <t>78-66</t>
  </si>
  <si>
    <t>56-87</t>
  </si>
  <si>
    <t>87-56</t>
  </si>
  <si>
    <t>83☆プリフェ46</t>
  </si>
  <si>
    <t>73☆WEL37</t>
  </si>
  <si>
    <t>63☆文化100</t>
  </si>
  <si>
    <t>91PLG98</t>
  </si>
  <si>
    <t>91-98</t>
  </si>
  <si>
    <t>98-91</t>
  </si>
  <si>
    <t>63-100</t>
  </si>
  <si>
    <t>100-63</t>
  </si>
  <si>
    <t>83-46</t>
  </si>
  <si>
    <t>46-83</t>
  </si>
  <si>
    <t>73-37</t>
  </si>
  <si>
    <t>37-73</t>
  </si>
  <si>
    <t>64☆東雲63</t>
  </si>
  <si>
    <t>63-64</t>
  </si>
  <si>
    <t>64-63</t>
  </si>
  <si>
    <t>88-64</t>
  </si>
  <si>
    <t>64-88</t>
  </si>
  <si>
    <t>99-57</t>
  </si>
  <si>
    <t>57-99</t>
  </si>
  <si>
    <t>76-54</t>
  </si>
  <si>
    <t>54-76</t>
  </si>
  <si>
    <t>102-70</t>
  </si>
  <si>
    <t>70-102</t>
  </si>
  <si>
    <t>101-52</t>
  </si>
  <si>
    <t>52-101</t>
  </si>
  <si>
    <t>79-78</t>
  </si>
  <si>
    <t>78-79</t>
  </si>
  <si>
    <t>99☆経済57</t>
  </si>
  <si>
    <t>76☆福平54</t>
  </si>
  <si>
    <t>102東雲B70</t>
  </si>
  <si>
    <t>64近大工88</t>
  </si>
  <si>
    <t>101バス研B52</t>
  </si>
  <si>
    <t>79文化78</t>
  </si>
  <si>
    <t>95☆国際70</t>
  </si>
  <si>
    <t>95-70</t>
  </si>
  <si>
    <t>70-95</t>
  </si>
  <si>
    <t>87-54</t>
  </si>
  <si>
    <t>54広大87</t>
  </si>
  <si>
    <t>90-44</t>
  </si>
  <si>
    <t>106-80</t>
  </si>
  <si>
    <t>103-81</t>
  </si>
  <si>
    <t>109-39</t>
  </si>
  <si>
    <t>46-84</t>
  </si>
  <si>
    <t>103-74</t>
  </si>
  <si>
    <t>44-90</t>
  </si>
  <si>
    <t>80-106</t>
  </si>
  <si>
    <t>74-103</t>
  </si>
  <si>
    <t>81-103</t>
  </si>
  <si>
    <t>39-109</t>
  </si>
  <si>
    <t>84-46</t>
  </si>
  <si>
    <t>129-8</t>
  </si>
  <si>
    <t>76-56</t>
  </si>
  <si>
    <t>8-129</t>
  </si>
  <si>
    <t>56-76</t>
  </si>
  <si>
    <t>50-56</t>
  </si>
  <si>
    <t>56-50</t>
  </si>
  <si>
    <t>46-81</t>
  </si>
  <si>
    <t>81-46</t>
  </si>
  <si>
    <t>93-72</t>
  </si>
  <si>
    <t>101-58</t>
  </si>
  <si>
    <t>95-57</t>
  </si>
  <si>
    <t>86-70</t>
  </si>
  <si>
    <t>72-93</t>
  </si>
  <si>
    <t>58-101</t>
  </si>
  <si>
    <t>57-95</t>
  </si>
  <si>
    <t>70-86</t>
  </si>
  <si>
    <t>73-32</t>
  </si>
  <si>
    <t>77-36</t>
  </si>
  <si>
    <t>40-64</t>
  </si>
  <si>
    <t>68-45</t>
  </si>
  <si>
    <t>32-73</t>
  </si>
  <si>
    <t>36-77</t>
  </si>
  <si>
    <t>64-40</t>
  </si>
  <si>
    <t>45-68</t>
  </si>
  <si>
    <t>広大</t>
  </si>
  <si>
    <t>文化</t>
  </si>
  <si>
    <t>82☆市立70</t>
  </si>
  <si>
    <t>82-70</t>
  </si>
  <si>
    <t>○</t>
  </si>
  <si>
    <t>70-82</t>
  </si>
  <si>
    <t>×</t>
  </si>
  <si>
    <t>58-54</t>
  </si>
  <si>
    <t>54-58</t>
  </si>
  <si>
    <t>58☆工大54</t>
  </si>
  <si>
    <t>80☆東雲B31</t>
  </si>
  <si>
    <t>○</t>
  </si>
  <si>
    <t>80-31</t>
  </si>
  <si>
    <t>31-80</t>
  </si>
  <si>
    <t>×</t>
  </si>
  <si>
    <t>○</t>
  </si>
  <si>
    <t>×</t>
  </si>
  <si>
    <t>86-42</t>
  </si>
  <si>
    <t>42-86</t>
  </si>
  <si>
    <t>78-42</t>
  </si>
  <si>
    <t>42-78</t>
  </si>
  <si>
    <t>42☆経済86</t>
  </si>
  <si>
    <t>78☆比治山48</t>
  </si>
  <si>
    <t>42☆プリフェ55</t>
  </si>
  <si>
    <t>42-55</t>
  </si>
  <si>
    <t>55-42</t>
  </si>
  <si>
    <t>93-44</t>
  </si>
  <si>
    <t>○</t>
  </si>
  <si>
    <t>44-93</t>
  </si>
  <si>
    <t>93☆東雲44</t>
  </si>
  <si>
    <t>75-56</t>
  </si>
  <si>
    <t>56-75</t>
  </si>
  <si>
    <t>82-62</t>
  </si>
  <si>
    <t>62-82</t>
  </si>
  <si>
    <t>56☆尾道75</t>
  </si>
  <si>
    <t>○</t>
  </si>
  <si>
    <t>68-100</t>
  </si>
  <si>
    <t>×</t>
  </si>
  <si>
    <t>67-86</t>
  </si>
  <si>
    <t>86-67</t>
  </si>
  <si>
    <t>98-78</t>
  </si>
  <si>
    <t>78-98</t>
  </si>
  <si>
    <t>×</t>
  </si>
  <si>
    <t>98市立78</t>
  </si>
  <si>
    <t>86広大67</t>
  </si>
  <si>
    <t>65-49</t>
  </si>
  <si>
    <t>49-65</t>
  </si>
  <si>
    <t>65経大　SUNZ49</t>
  </si>
  <si>
    <t>74-94</t>
  </si>
  <si>
    <t>94-74</t>
  </si>
  <si>
    <t>○</t>
  </si>
  <si>
    <t>×</t>
  </si>
  <si>
    <t>○</t>
  </si>
  <si>
    <t>46-23</t>
  </si>
  <si>
    <t>×</t>
  </si>
  <si>
    <t>23-46</t>
  </si>
  <si>
    <t>×</t>
  </si>
  <si>
    <t>0-20</t>
  </si>
  <si>
    <t>20-0</t>
  </si>
  <si>
    <t>×</t>
  </si>
  <si>
    <t>○</t>
  </si>
  <si>
    <t>0-20</t>
  </si>
  <si>
    <t>46SUNZ B23</t>
  </si>
  <si>
    <t>94☆国際74</t>
  </si>
  <si>
    <t>60バス研B73</t>
  </si>
  <si>
    <t>42☆PUH75</t>
  </si>
  <si>
    <t>×</t>
  </si>
  <si>
    <t>42-75</t>
  </si>
  <si>
    <t>○</t>
  </si>
  <si>
    <t>75-42</t>
  </si>
  <si>
    <t>○</t>
  </si>
  <si>
    <t>73-60</t>
  </si>
  <si>
    <t>60-73</t>
  </si>
  <si>
    <t>90工大B33</t>
  </si>
  <si>
    <t>56☆工大83</t>
  </si>
  <si>
    <t>83-56</t>
  </si>
  <si>
    <t>56-83</t>
  </si>
  <si>
    <t>×</t>
  </si>
  <si>
    <t>33-90</t>
  </si>
  <si>
    <t>90-33</t>
  </si>
  <si>
    <t>82☆修道62</t>
  </si>
  <si>
    <t>119☆文化25</t>
  </si>
  <si>
    <t>○</t>
  </si>
  <si>
    <t>119-25</t>
  </si>
  <si>
    <t>25-119</t>
  </si>
  <si>
    <t>82尾道67</t>
  </si>
  <si>
    <t>82-67</t>
  </si>
  <si>
    <t>67-82</t>
  </si>
  <si>
    <t>84近大工85</t>
  </si>
  <si>
    <t>85-84</t>
  </si>
  <si>
    <t>84-85</t>
  </si>
  <si>
    <t>92☆安田67</t>
  </si>
  <si>
    <t>92-67</t>
  </si>
  <si>
    <t>67-92</t>
  </si>
  <si>
    <t>69WEL51</t>
  </si>
  <si>
    <t>86広大101</t>
  </si>
  <si>
    <t>101-86</t>
  </si>
  <si>
    <t>86-101</t>
  </si>
  <si>
    <t>69-51</t>
  </si>
  <si>
    <t>☆国際</t>
  </si>
  <si>
    <t>58工大B　45</t>
  </si>
  <si>
    <t>63 ☆PUH 58</t>
  </si>
  <si>
    <t>99 SUNZ C 42</t>
  </si>
  <si>
    <t>43 ☆安田 106</t>
  </si>
  <si>
    <t>71 DEN 81</t>
  </si>
  <si>
    <t>146 国学 58</t>
  </si>
  <si>
    <t>89 ☆文化 95</t>
  </si>
  <si>
    <t>89-95</t>
  </si>
  <si>
    <t>×</t>
  </si>
  <si>
    <t>95-89</t>
  </si>
  <si>
    <t>○</t>
  </si>
  <si>
    <t>58-45</t>
  </si>
  <si>
    <t>○</t>
  </si>
  <si>
    <t>46-73</t>
  </si>
  <si>
    <t>45-58</t>
  </si>
  <si>
    <t>63-58</t>
  </si>
  <si>
    <t>○</t>
  </si>
  <si>
    <t>58-63</t>
  </si>
  <si>
    <t>×</t>
  </si>
  <si>
    <t>71-81</t>
  </si>
  <si>
    <t>×</t>
  </si>
  <si>
    <t>81-71</t>
  </si>
  <si>
    <t>43-106</t>
  </si>
  <si>
    <t>106-43</t>
  </si>
  <si>
    <t>○</t>
  </si>
  <si>
    <t>146-58</t>
  </si>
  <si>
    <t>58-146</t>
  </si>
  <si>
    <t>×</t>
  </si>
  <si>
    <t>50☆尾道73</t>
  </si>
  <si>
    <t>76☆WEL65</t>
  </si>
  <si>
    <t>75☆修道94</t>
  </si>
  <si>
    <t>69工大B67</t>
  </si>
  <si>
    <t>50-73</t>
  </si>
  <si>
    <t>73-50</t>
  </si>
  <si>
    <t>○</t>
  </si>
  <si>
    <t>○</t>
  </si>
  <si>
    <t>×</t>
  </si>
  <si>
    <t>75-94</t>
  </si>
  <si>
    <t>94-75</t>
  </si>
  <si>
    <t>×</t>
  </si>
  <si>
    <t>76-65</t>
  </si>
  <si>
    <t>65-76</t>
  </si>
  <si>
    <t>○</t>
  </si>
  <si>
    <t>69-67</t>
  </si>
  <si>
    <t>67-69</t>
  </si>
  <si>
    <t>×</t>
  </si>
  <si>
    <t>×</t>
  </si>
  <si>
    <t>53-71</t>
  </si>
  <si>
    <t>71-53</t>
  </si>
  <si>
    <t>92福平77</t>
  </si>
  <si>
    <t>100工大52</t>
  </si>
  <si>
    <t>176尾道16</t>
  </si>
  <si>
    <t>71☆比治山53</t>
  </si>
  <si>
    <t>92-77</t>
  </si>
  <si>
    <t>77-92</t>
  </si>
  <si>
    <t>100-52</t>
  </si>
  <si>
    <t>52-100</t>
  </si>
  <si>
    <t>99-42</t>
  </si>
  <si>
    <t>○</t>
  </si>
  <si>
    <t>42-99</t>
  </si>
  <si>
    <t>51-69</t>
  </si>
  <si>
    <t>176-16</t>
  </si>
  <si>
    <t>○</t>
  </si>
  <si>
    <t>16-176</t>
  </si>
  <si>
    <t>73-83</t>
  </si>
  <si>
    <t>83-73</t>
  </si>
  <si>
    <t>106☆文教74</t>
  </si>
  <si>
    <t>106-74</t>
  </si>
  <si>
    <t>74-106</t>
  </si>
  <si>
    <t>97☆福平101</t>
  </si>
  <si>
    <t>101-97</t>
  </si>
  <si>
    <t>97-101</t>
  </si>
  <si>
    <t>44-50</t>
  </si>
  <si>
    <t>50-44</t>
  </si>
  <si>
    <t>44☆工大50</t>
  </si>
  <si>
    <t>0-20</t>
  </si>
  <si>
    <t>20-0</t>
  </si>
  <si>
    <t>95-86</t>
  </si>
  <si>
    <t>86-95</t>
  </si>
  <si>
    <t>95SUNZ86</t>
  </si>
  <si>
    <t>92国学25</t>
  </si>
  <si>
    <t>102☆東雲41</t>
  </si>
  <si>
    <t>25-92</t>
  </si>
  <si>
    <t>92-25</t>
  </si>
  <si>
    <t>102-41</t>
  </si>
  <si>
    <t>41-102</t>
  </si>
  <si>
    <t>○</t>
  </si>
  <si>
    <t>72-54</t>
  </si>
  <si>
    <t>54-72</t>
  </si>
  <si>
    <t>72☆経済54</t>
  </si>
  <si>
    <t>107☆PUH72</t>
  </si>
  <si>
    <t>83☆東雲B55</t>
  </si>
  <si>
    <t>○</t>
  </si>
  <si>
    <t>107-72</t>
  </si>
  <si>
    <t>×</t>
  </si>
  <si>
    <t>72-107</t>
  </si>
  <si>
    <t>×</t>
  </si>
  <si>
    <t>83-55</t>
  </si>
  <si>
    <t>55-83</t>
  </si>
  <si>
    <t>○</t>
  </si>
  <si>
    <t>92-82</t>
  </si>
  <si>
    <t>82-92</t>
  </si>
  <si>
    <t>○</t>
  </si>
  <si>
    <t>73-64</t>
  </si>
  <si>
    <t>64-73</t>
  </si>
  <si>
    <t>92☆市立82</t>
  </si>
  <si>
    <t>73市立64</t>
  </si>
  <si>
    <t>66☆福平53</t>
  </si>
  <si>
    <t>66-53</t>
  </si>
  <si>
    <t>53-66</t>
  </si>
  <si>
    <t>○</t>
  </si>
  <si>
    <t>103-98</t>
  </si>
  <si>
    <t>98-103</t>
  </si>
  <si>
    <t>103福山98</t>
  </si>
  <si>
    <t>104修道52</t>
  </si>
  <si>
    <t>52☆かすみ96</t>
  </si>
  <si>
    <t>×</t>
  </si>
  <si>
    <t>52-104</t>
  </si>
  <si>
    <t>○</t>
  </si>
  <si>
    <t>104-52</t>
  </si>
  <si>
    <t>×</t>
  </si>
  <si>
    <t>52-96</t>
  </si>
  <si>
    <t>96-52</t>
  </si>
  <si>
    <t>東雲</t>
  </si>
  <si>
    <t>20-0</t>
  </si>
  <si>
    <t>×</t>
  </si>
  <si>
    <t>0-20</t>
  </si>
  <si>
    <t>59広大65</t>
  </si>
  <si>
    <t>69☆プリフェ68</t>
  </si>
  <si>
    <t>×</t>
  </si>
  <si>
    <t>68-69</t>
  </si>
  <si>
    <t>69-68</t>
  </si>
  <si>
    <t>○</t>
  </si>
  <si>
    <t>65-59</t>
  </si>
  <si>
    <t>59-65</t>
  </si>
  <si>
    <t>74☆安田82</t>
  </si>
  <si>
    <t>×</t>
  </si>
  <si>
    <t>○</t>
  </si>
  <si>
    <t>74-82</t>
  </si>
  <si>
    <t>82-74</t>
  </si>
  <si>
    <t>○</t>
  </si>
  <si>
    <t>×</t>
  </si>
  <si>
    <t>91-90</t>
  </si>
  <si>
    <t>90-91</t>
  </si>
  <si>
    <t>90☆文教91</t>
  </si>
  <si>
    <t>○</t>
  </si>
  <si>
    <t>×</t>
  </si>
  <si>
    <t>45-79</t>
  </si>
  <si>
    <t>89-33</t>
  </si>
  <si>
    <t>33-89</t>
  </si>
  <si>
    <t>89東雲33</t>
  </si>
  <si>
    <t>86経大90</t>
  </si>
  <si>
    <t>86-90</t>
  </si>
  <si>
    <t>90-86</t>
  </si>
  <si>
    <t>78文化61</t>
  </si>
  <si>
    <t>62☆比治山69</t>
  </si>
  <si>
    <t>68☆国際67</t>
  </si>
  <si>
    <t>69-62</t>
  </si>
  <si>
    <t>×</t>
  </si>
  <si>
    <t>62-69</t>
  </si>
  <si>
    <t>○</t>
  </si>
  <si>
    <t>78-61</t>
  </si>
  <si>
    <t>61-78</t>
  </si>
  <si>
    <t>×</t>
  </si>
  <si>
    <t>67-68</t>
  </si>
  <si>
    <t>68-67</t>
  </si>
  <si>
    <t>78-68</t>
  </si>
  <si>
    <t>×</t>
  </si>
  <si>
    <t>68-78</t>
  </si>
  <si>
    <t>38-67</t>
  </si>
  <si>
    <t>○</t>
  </si>
  <si>
    <t>67-38</t>
  </si>
  <si>
    <t>175-21</t>
  </si>
  <si>
    <t>×</t>
  </si>
  <si>
    <t>21-175</t>
  </si>
  <si>
    <t>78SUNZ B68</t>
  </si>
  <si>
    <t>38プリフェ67</t>
  </si>
  <si>
    <t>175☆工大21</t>
  </si>
  <si>
    <t>58国際59</t>
  </si>
  <si>
    <t>102☆文教104</t>
  </si>
  <si>
    <t>58-59</t>
  </si>
  <si>
    <t>○</t>
  </si>
  <si>
    <t>59-58</t>
  </si>
  <si>
    <t>102-104</t>
  </si>
  <si>
    <t>104-102</t>
  </si>
  <si>
    <t>81-39</t>
  </si>
  <si>
    <t>39-81</t>
  </si>
  <si>
    <t>39商船81</t>
  </si>
  <si>
    <t>84-64</t>
  </si>
  <si>
    <t>64-84</t>
  </si>
  <si>
    <t>64福山84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</si>
</sst>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/d;@"/>
  </numFmts>
  <fonts count="60">
    <font>
      <sz val="11"/>
      <color rgb="FF000000"/>
      <name val="MS PGothic"/>
      <family val="3"/>
    </font>
    <font>
      <sz val="11"/>
      <color indexed="8"/>
      <name val="ＭＳ Ｐゴシック"/>
      <family val="3"/>
    </font>
    <font>
      <sz val="11"/>
      <name val="MS PGothic"/>
      <family val="3"/>
    </font>
    <font>
      <sz val="10"/>
      <name val="MS PGothic"/>
      <family val="3"/>
    </font>
    <font>
      <sz val="12"/>
      <name val="MS PMincho"/>
      <family val="1"/>
    </font>
    <font>
      <sz val="6"/>
      <name val="ＭＳ Ｐゴシック"/>
      <family val="3"/>
    </font>
    <font>
      <sz val="11"/>
      <color indexed="8"/>
      <name val="Yu Gothic"/>
      <family val="3"/>
    </font>
    <font>
      <sz val="11"/>
      <name val="ＭＳ Ｐゴシック"/>
      <family val="3"/>
    </font>
    <font>
      <sz val="10"/>
      <color indexed="8"/>
      <name val="Yu Gothic"/>
      <family val="3"/>
    </font>
    <font>
      <b/>
      <sz val="10"/>
      <color indexed="8"/>
      <name val="Yu Gothic"/>
      <family val="3"/>
    </font>
    <font>
      <sz val="6"/>
      <name val="Yu Gothic"/>
      <family val="3"/>
    </font>
    <font>
      <sz val="14"/>
      <name val="ＭＳ Ｐゴシック"/>
      <family val="3"/>
    </font>
    <font>
      <b/>
      <sz val="16"/>
      <color indexed="8"/>
      <name val="Yu Gothic"/>
      <family val="3"/>
    </font>
    <font>
      <sz val="11"/>
      <color indexed="8"/>
      <name val="MS PGothic"/>
      <family val="3"/>
    </font>
    <font>
      <sz val="10"/>
      <color indexed="8"/>
      <name val="MS PGothic"/>
      <family val="3"/>
    </font>
    <font>
      <sz val="10"/>
      <color indexed="10"/>
      <name val="MS PGothic"/>
      <family val="3"/>
    </font>
    <font>
      <sz val="11"/>
      <color indexed="10"/>
      <name val="MS PGothic"/>
      <family val="3"/>
    </font>
    <font>
      <b/>
      <sz val="11"/>
      <color indexed="10"/>
      <name val="MS PGothic"/>
      <family val="3"/>
    </font>
    <font>
      <sz val="11"/>
      <color indexed="8"/>
      <name val="Meiryo"/>
      <family val="3"/>
    </font>
    <font>
      <sz val="11"/>
      <color indexed="8"/>
      <name val="ＭＳ ゴシック"/>
      <family val="3"/>
    </font>
    <font>
      <b/>
      <sz val="10"/>
      <color indexed="8"/>
      <name val="MS PGothic"/>
      <family val="3"/>
    </font>
    <font>
      <b/>
      <sz val="11"/>
      <color indexed="8"/>
      <name val="MS PGothic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24"/>
      <color indexed="8"/>
      <name val="Calibri"/>
      <family val="2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Yu Gothic"/>
      <family val="3"/>
    </font>
    <font>
      <sz val="11"/>
      <color rgb="FF006100"/>
      <name val="ＭＳ Ｐゴシック"/>
      <family val="3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 diagonalDown="1">
      <left style="medium"/>
      <right style="medium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 style="thin"/>
      <top style="medium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3" fillId="0" borderId="0" applyFont="0" applyFill="0" applyBorder="0" applyAlignment="0" applyProtection="0"/>
    <xf numFmtId="0" fontId="13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9" fillId="32" borderId="0" applyNumberFormat="0" applyBorder="0" applyAlignment="0" applyProtection="0"/>
  </cellStyleXfs>
  <cellXfs count="45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20" fontId="0" fillId="0" borderId="0" xfId="0" applyNumberFormat="1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0" fontId="18" fillId="36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20" fontId="14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6" fontId="0" fillId="0" borderId="16" xfId="0" applyNumberFormat="1" applyFont="1" applyBorder="1" applyAlignment="1">
      <alignment horizontal="center" vertical="center"/>
    </xf>
    <xf numFmtId="176" fontId="16" fillId="0" borderId="1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0" fontId="19" fillId="0" borderId="10" xfId="0" applyFont="1" applyBorder="1" applyAlignment="1">
      <alignment vertical="center"/>
    </xf>
    <xf numFmtId="176" fontId="2" fillId="38" borderId="12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0" fillId="36" borderId="12" xfId="0" applyNumberFormat="1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0" fontId="0" fillId="0" borderId="11" xfId="0" applyNumberFormat="1" applyFont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76" fontId="0" fillId="37" borderId="12" xfId="0" applyNumberFormat="1" applyFont="1" applyFill="1" applyBorder="1" applyAlignment="1">
      <alignment horizontal="center" vertical="center"/>
    </xf>
    <xf numFmtId="176" fontId="14" fillId="0" borderId="0" xfId="0" applyNumberFormat="1" applyFont="1" applyAlignment="1">
      <alignment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16" fillId="0" borderId="10" xfId="0" applyNumberFormat="1" applyFont="1" applyBorder="1" applyAlignment="1">
      <alignment horizontal="center" vertical="center"/>
    </xf>
    <xf numFmtId="176" fontId="0" fillId="36" borderId="10" xfId="0" applyNumberFormat="1" applyFont="1" applyFill="1" applyBorder="1" applyAlignment="1">
      <alignment horizontal="center" vertical="center"/>
    </xf>
    <xf numFmtId="176" fontId="0" fillId="37" borderId="1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20" fontId="0" fillId="0" borderId="0" xfId="0" applyNumberFormat="1" applyFont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vertical="center"/>
    </xf>
    <xf numFmtId="0" fontId="0" fillId="40" borderId="10" xfId="0" applyFont="1" applyFill="1" applyBorder="1" applyAlignment="1">
      <alignment vertical="center"/>
    </xf>
    <xf numFmtId="0" fontId="18" fillId="39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center"/>
    </xf>
    <xf numFmtId="0" fontId="0" fillId="38" borderId="10" xfId="0" applyFont="1" applyFill="1" applyBorder="1" applyAlignment="1">
      <alignment vertical="center"/>
    </xf>
    <xf numFmtId="0" fontId="0" fillId="41" borderId="10" xfId="0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0" fillId="4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177" fontId="0" fillId="0" borderId="0" xfId="0" applyNumberFormat="1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36" borderId="10" xfId="0" applyFont="1" applyFill="1" applyBorder="1" applyAlignment="1">
      <alignment vertical="center" wrapText="1"/>
    </xf>
    <xf numFmtId="0" fontId="19" fillId="0" borderId="14" xfId="0" applyFont="1" applyBorder="1" applyAlignment="1">
      <alignment vertical="center"/>
    </xf>
    <xf numFmtId="0" fontId="18" fillId="38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36" borderId="12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9" borderId="17" xfId="0" applyFont="1" applyFill="1" applyBorder="1" applyAlignment="1">
      <alignment horizontal="center" vertical="center"/>
    </xf>
    <xf numFmtId="0" fontId="0" fillId="39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44" borderId="10" xfId="0" applyFont="1" applyFill="1" applyBorder="1" applyAlignment="1">
      <alignment horizontal="center" vertical="center"/>
    </xf>
    <xf numFmtId="0" fontId="0" fillId="44" borderId="0" xfId="0" applyFont="1" applyFill="1" applyAlignment="1">
      <alignment vertical="center"/>
    </xf>
    <xf numFmtId="0" fontId="8" fillId="0" borderId="0" xfId="60" applyNumberFormat="1" applyFont="1" applyAlignment="1">
      <alignment horizontal="center" vertical="center"/>
      <protection/>
    </xf>
    <xf numFmtId="0" fontId="8" fillId="0" borderId="0" xfId="60" applyNumberFormat="1" applyFont="1">
      <alignment vertical="center"/>
      <protection/>
    </xf>
    <xf numFmtId="0" fontId="58" fillId="0" borderId="0" xfId="60" applyAlignment="1">
      <alignment vertical="center"/>
      <protection/>
    </xf>
    <xf numFmtId="0" fontId="58" fillId="0" borderId="0" xfId="60">
      <alignment vertical="center"/>
      <protection/>
    </xf>
    <xf numFmtId="0" fontId="8" fillId="0" borderId="28" xfId="60" applyNumberFormat="1" applyFont="1" applyBorder="1" applyAlignment="1">
      <alignment horizontal="center" vertical="center"/>
      <protection/>
    </xf>
    <xf numFmtId="0" fontId="9" fillId="0" borderId="29" xfId="60" applyNumberFormat="1" applyFont="1" applyBorder="1" applyAlignment="1">
      <alignment horizontal="center" vertical="center"/>
      <protection/>
    </xf>
    <xf numFmtId="0" fontId="9" fillId="0" borderId="30" xfId="60" applyNumberFormat="1" applyFont="1" applyBorder="1" applyAlignment="1">
      <alignment horizontal="center" vertical="center"/>
      <protection/>
    </xf>
    <xf numFmtId="0" fontId="9" fillId="0" borderId="31" xfId="60" applyNumberFormat="1" applyFont="1" applyBorder="1" applyAlignment="1">
      <alignment horizontal="center" vertical="center"/>
      <protection/>
    </xf>
    <xf numFmtId="0" fontId="9" fillId="0" borderId="32" xfId="60" applyNumberFormat="1" applyFont="1" applyBorder="1" applyAlignment="1">
      <alignment horizontal="center" vertical="center"/>
      <protection/>
    </xf>
    <xf numFmtId="0" fontId="58" fillId="0" borderId="0" xfId="60" applyBorder="1">
      <alignment vertical="center"/>
      <protection/>
    </xf>
    <xf numFmtId="0" fontId="8" fillId="0" borderId="33" xfId="60" applyNumberFormat="1" applyFont="1" applyBorder="1" applyAlignment="1">
      <alignment horizontal="center" vertical="center"/>
      <protection/>
    </xf>
    <xf numFmtId="0" fontId="8" fillId="0" borderId="34" xfId="60" applyNumberFormat="1" applyFont="1" applyBorder="1" applyAlignment="1">
      <alignment horizontal="center" vertical="center"/>
      <protection/>
    </xf>
    <xf numFmtId="0" fontId="11" fillId="0" borderId="35" xfId="60" applyFont="1" applyBorder="1" applyAlignment="1">
      <alignment vertical="center"/>
      <protection/>
    </xf>
    <xf numFmtId="0" fontId="8" fillId="0" borderId="36" xfId="60" applyNumberFormat="1" applyFont="1" applyBorder="1" applyAlignment="1">
      <alignment horizontal="center" vertical="center"/>
      <protection/>
    </xf>
    <xf numFmtId="0" fontId="8" fillId="0" borderId="37" xfId="60" applyNumberFormat="1" applyFont="1" applyBorder="1" applyAlignment="1">
      <alignment horizontal="center" vertical="center"/>
      <protection/>
    </xf>
    <xf numFmtId="0" fontId="58" fillId="0" borderId="38" xfId="60" applyBorder="1" applyAlignment="1">
      <alignment horizontal="center" vertical="center"/>
      <protection/>
    </xf>
    <xf numFmtId="0" fontId="58" fillId="0" borderId="39" xfId="60" applyBorder="1" applyAlignment="1">
      <alignment horizontal="center" vertical="center"/>
      <protection/>
    </xf>
    <xf numFmtId="0" fontId="58" fillId="0" borderId="40" xfId="60" applyBorder="1" applyAlignment="1">
      <alignment horizontal="center" vertical="center"/>
      <protection/>
    </xf>
    <xf numFmtId="0" fontId="8" fillId="0" borderId="41" xfId="60" applyNumberFormat="1" applyFont="1" applyBorder="1" applyAlignment="1">
      <alignment horizontal="center" vertical="center"/>
      <protection/>
    </xf>
    <xf numFmtId="0" fontId="8" fillId="0" borderId="42" xfId="60" applyNumberFormat="1" applyFont="1" applyBorder="1" applyAlignment="1">
      <alignment horizontal="center" vertical="center"/>
      <protection/>
    </xf>
    <xf numFmtId="0" fontId="8" fillId="0" borderId="43" xfId="60" applyNumberFormat="1" applyFont="1" applyBorder="1" applyAlignment="1">
      <alignment horizontal="center" vertical="center"/>
      <protection/>
    </xf>
    <xf numFmtId="0" fontId="58" fillId="0" borderId="44" xfId="60" applyBorder="1" applyAlignment="1">
      <alignment horizontal="center" vertical="center"/>
      <protection/>
    </xf>
    <xf numFmtId="0" fontId="58" fillId="0" borderId="45" xfId="60" applyBorder="1" applyAlignment="1">
      <alignment horizontal="center" vertical="center"/>
      <protection/>
    </xf>
    <xf numFmtId="0" fontId="8" fillId="0" borderId="46" xfId="60" applyNumberFormat="1" applyFont="1" applyBorder="1" applyAlignment="1">
      <alignment horizontal="center" vertical="center"/>
      <protection/>
    </xf>
    <xf numFmtId="0" fontId="58" fillId="0" borderId="47" xfId="60" applyBorder="1" applyAlignment="1">
      <alignment horizontal="center" vertical="center"/>
      <protection/>
    </xf>
    <xf numFmtId="0" fontId="58" fillId="0" borderId="32" xfId="60" applyFill="1" applyBorder="1" applyAlignment="1">
      <alignment horizontal="center" vertical="center"/>
      <protection/>
    </xf>
    <xf numFmtId="0" fontId="58" fillId="0" borderId="48" xfId="60" applyBorder="1" applyAlignment="1">
      <alignment horizontal="center" vertical="center"/>
      <protection/>
    </xf>
    <xf numFmtId="0" fontId="58" fillId="0" borderId="29" xfId="60" applyBorder="1" applyAlignment="1">
      <alignment horizontal="center" vertical="center"/>
      <protection/>
    </xf>
    <xf numFmtId="0" fontId="58" fillId="0" borderId="49" xfId="60" applyBorder="1" applyAlignment="1">
      <alignment horizontal="center" vertical="center"/>
      <protection/>
    </xf>
    <xf numFmtId="0" fontId="8" fillId="0" borderId="35" xfId="60" applyNumberFormat="1" applyFont="1" applyBorder="1" applyAlignment="1">
      <alignment horizontal="center" vertical="center"/>
      <protection/>
    </xf>
    <xf numFmtId="0" fontId="8" fillId="0" borderId="50" xfId="60" applyNumberFormat="1" applyFont="1" applyBorder="1" applyAlignment="1">
      <alignment horizontal="center" vertical="center"/>
      <protection/>
    </xf>
    <xf numFmtId="0" fontId="8" fillId="0" borderId="51" xfId="60" applyNumberFormat="1" applyFont="1" applyBorder="1" applyAlignment="1">
      <alignment horizontal="center" vertical="center"/>
      <protection/>
    </xf>
    <xf numFmtId="0" fontId="9" fillId="0" borderId="48" xfId="60" applyNumberFormat="1" applyFont="1" applyBorder="1" applyAlignment="1">
      <alignment horizontal="center" vertical="center"/>
      <protection/>
    </xf>
    <xf numFmtId="0" fontId="8" fillId="0" borderId="0" xfId="60" applyNumberFormat="1" applyFont="1" applyBorder="1" applyAlignment="1">
      <alignment horizontal="center" vertical="center"/>
      <protection/>
    </xf>
    <xf numFmtId="0" fontId="8" fillId="0" borderId="52" xfId="60" applyNumberFormat="1" applyFont="1" applyBorder="1" applyAlignment="1">
      <alignment horizontal="center" vertical="center"/>
      <protection/>
    </xf>
    <xf numFmtId="0" fontId="8" fillId="0" borderId="53" xfId="60" applyNumberFormat="1" applyFont="1" applyBorder="1" applyAlignment="1">
      <alignment horizontal="center" vertical="center"/>
      <protection/>
    </xf>
    <xf numFmtId="0" fontId="8" fillId="0" borderId="35" xfId="60" applyNumberFormat="1" applyFont="1" applyBorder="1" applyAlignment="1">
      <alignment vertical="center"/>
      <protection/>
    </xf>
    <xf numFmtId="0" fontId="9" fillId="0" borderId="54" xfId="60" applyNumberFormat="1" applyFont="1" applyBorder="1" applyAlignment="1">
      <alignment horizontal="center" vertical="center"/>
      <protection/>
    </xf>
    <xf numFmtId="0" fontId="9" fillId="0" borderId="55" xfId="60" applyNumberFormat="1" applyFont="1" applyBorder="1" applyAlignment="1">
      <alignment horizontal="center" vertical="center"/>
      <protection/>
    </xf>
    <xf numFmtId="0" fontId="9" fillId="0" borderId="56" xfId="60" applyNumberFormat="1" applyFont="1" applyBorder="1" applyAlignment="1">
      <alignment horizontal="center" vertical="center"/>
      <protection/>
    </xf>
    <xf numFmtId="0" fontId="9" fillId="0" borderId="57" xfId="60" applyNumberFormat="1" applyFont="1" applyBorder="1" applyAlignment="1">
      <alignment horizontal="center" vertical="center"/>
      <protection/>
    </xf>
    <xf numFmtId="0" fontId="8" fillId="0" borderId="58" xfId="60" applyNumberFormat="1" applyFont="1" applyBorder="1" applyAlignment="1">
      <alignment horizontal="center" vertical="center"/>
      <protection/>
    </xf>
    <xf numFmtId="0" fontId="8" fillId="0" borderId="59" xfId="60" applyNumberFormat="1" applyFont="1" applyBorder="1" applyAlignment="1">
      <alignment horizontal="center" vertical="center"/>
      <protection/>
    </xf>
    <xf numFmtId="0" fontId="8" fillId="0" borderId="60" xfId="60" applyNumberFormat="1" applyFont="1" applyBorder="1" applyAlignment="1">
      <alignment horizontal="center" vertical="center"/>
      <protection/>
    </xf>
    <xf numFmtId="0" fontId="8" fillId="0" borderId="61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8" fillId="0" borderId="0" xfId="60" applyNumberFormat="1" applyFont="1" applyBorder="1" applyAlignment="1">
      <alignment vertical="center"/>
      <protection/>
    </xf>
    <xf numFmtId="0" fontId="9" fillId="0" borderId="62" xfId="60" applyNumberFormat="1" applyFont="1" applyBorder="1" applyAlignment="1">
      <alignment horizontal="center" vertical="center"/>
      <protection/>
    </xf>
    <xf numFmtId="0" fontId="9" fillId="0" borderId="63" xfId="60" applyNumberFormat="1" applyFont="1" applyBorder="1" applyAlignment="1">
      <alignment horizontal="center" vertical="center"/>
      <protection/>
    </xf>
    <xf numFmtId="0" fontId="9" fillId="0" borderId="64" xfId="60" applyNumberFormat="1" applyFont="1" applyBorder="1" applyAlignment="1">
      <alignment horizontal="center" vertical="center"/>
      <protection/>
    </xf>
    <xf numFmtId="0" fontId="9" fillId="0" borderId="58" xfId="60" applyNumberFormat="1" applyFont="1" applyBorder="1" applyAlignment="1">
      <alignment horizontal="center" vertical="center"/>
      <protection/>
    </xf>
    <xf numFmtId="0" fontId="9" fillId="0" borderId="33" xfId="60" applyNumberFormat="1" applyFont="1" applyBorder="1" applyAlignment="1">
      <alignment horizontal="center" vertical="center"/>
      <protection/>
    </xf>
    <xf numFmtId="0" fontId="9" fillId="0" borderId="65" xfId="60" applyNumberFormat="1" applyFont="1" applyBorder="1" applyAlignment="1">
      <alignment horizontal="center" vertical="center"/>
      <protection/>
    </xf>
    <xf numFmtId="0" fontId="12" fillId="0" borderId="0" xfId="60" applyFont="1" applyBorder="1" applyAlignment="1">
      <alignment vertical="center"/>
      <protection/>
    </xf>
    <xf numFmtId="0" fontId="11" fillId="0" borderId="0" xfId="60" applyFont="1" applyBorder="1" applyAlignment="1">
      <alignment vertical="center"/>
      <protection/>
    </xf>
    <xf numFmtId="0" fontId="8" fillId="0" borderId="66" xfId="60" applyNumberFormat="1" applyFont="1" applyBorder="1" applyAlignment="1">
      <alignment horizontal="center" vertical="center"/>
      <protection/>
    </xf>
    <xf numFmtId="0" fontId="8" fillId="0" borderId="67" xfId="60" applyNumberFormat="1" applyFont="1" applyBorder="1" applyAlignment="1">
      <alignment horizontal="center" vertical="center"/>
      <protection/>
    </xf>
    <xf numFmtId="0" fontId="8" fillId="0" borderId="68" xfId="60" applyNumberFormat="1" applyFont="1" applyBorder="1" applyAlignment="1">
      <alignment horizontal="center" vertical="center"/>
      <protection/>
    </xf>
    <xf numFmtId="0" fontId="8" fillId="0" borderId="69" xfId="60" applyNumberFormat="1" applyFont="1" applyBorder="1" applyAlignment="1">
      <alignment horizontal="center" vertical="center"/>
      <protection/>
    </xf>
    <xf numFmtId="0" fontId="0" fillId="45" borderId="10" xfId="0" applyFont="1" applyFill="1" applyBorder="1" applyAlignment="1">
      <alignment horizontal="center" vertical="center"/>
    </xf>
    <xf numFmtId="0" fontId="0" fillId="46" borderId="0" xfId="0" applyFont="1" applyFill="1" applyBorder="1" applyAlignment="1">
      <alignment horizontal="center" vertical="center"/>
    </xf>
    <xf numFmtId="0" fontId="0" fillId="45" borderId="15" xfId="0" applyFont="1" applyFill="1" applyBorder="1" applyAlignment="1">
      <alignment horizontal="center" vertical="center"/>
    </xf>
    <xf numFmtId="20" fontId="21" fillId="0" borderId="0" xfId="0" applyNumberFormat="1" applyFont="1" applyAlignment="1">
      <alignment vertical="center"/>
    </xf>
    <xf numFmtId="0" fontId="0" fillId="47" borderId="10" xfId="0" applyFont="1" applyFill="1" applyBorder="1" applyAlignment="1">
      <alignment horizontal="center" vertical="center"/>
    </xf>
    <xf numFmtId="0" fontId="0" fillId="48" borderId="0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6" fillId="0" borderId="0" xfId="60" applyFont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/>
      <protection/>
    </xf>
    <xf numFmtId="17" fontId="8" fillId="0" borderId="42" xfId="60" applyNumberFormat="1" applyFont="1" applyBorder="1" applyAlignment="1">
      <alignment horizontal="center" vertical="center"/>
      <protection/>
    </xf>
    <xf numFmtId="0" fontId="6" fillId="0" borderId="0" xfId="60" applyFont="1" applyBorder="1">
      <alignment vertical="center"/>
      <protection/>
    </xf>
    <xf numFmtId="0" fontId="6" fillId="0" borderId="0" xfId="60" applyNumberFormat="1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38" borderId="10" xfId="0" applyFont="1" applyFill="1" applyBorder="1" applyAlignment="1">
      <alignment horizontal="left" vertical="center"/>
    </xf>
    <xf numFmtId="0" fontId="0" fillId="39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0" fillId="36" borderId="10" xfId="0" applyFont="1" applyFill="1" applyBorder="1" applyAlignment="1">
      <alignment horizontal="left" vertical="center"/>
    </xf>
    <xf numFmtId="176" fontId="0" fillId="0" borderId="12" xfId="0" applyNumberFormat="1" applyFont="1" applyBorder="1" applyAlignment="1">
      <alignment horizontal="left" vertical="center"/>
    </xf>
    <xf numFmtId="0" fontId="0" fillId="37" borderId="10" xfId="0" applyFont="1" applyFill="1" applyBorder="1" applyAlignment="1">
      <alignment horizontal="left" vertical="center"/>
    </xf>
    <xf numFmtId="0" fontId="0" fillId="40" borderId="10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3" fillId="36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3" fillId="44" borderId="1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13" fillId="38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176" fontId="2" fillId="38" borderId="12" xfId="0" applyNumberFormat="1" applyFont="1" applyFill="1" applyBorder="1" applyAlignment="1">
      <alignment horizontal="center" vertical="center"/>
    </xf>
    <xf numFmtId="176" fontId="2" fillId="38" borderId="10" xfId="0" applyNumberFormat="1" applyFont="1" applyFill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36" borderId="15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176" fontId="0" fillId="0" borderId="71" xfId="0" applyNumberFormat="1" applyFont="1" applyBorder="1" applyAlignment="1">
      <alignment horizontal="center" vertical="center"/>
    </xf>
    <xf numFmtId="0" fontId="0" fillId="34" borderId="17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49" borderId="10" xfId="0" applyFont="1" applyFill="1" applyBorder="1" applyAlignment="1">
      <alignment vertical="center"/>
    </xf>
    <xf numFmtId="0" fontId="14" fillId="0" borderId="73" xfId="0" applyFont="1" applyBorder="1" applyAlignment="1">
      <alignment horizontal="left" vertical="center"/>
    </xf>
    <xf numFmtId="0" fontId="0" fillId="0" borderId="72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6" fillId="0" borderId="74" xfId="0" applyFont="1" applyBorder="1" applyAlignment="1">
      <alignment vertical="center"/>
    </xf>
    <xf numFmtId="0" fontId="0" fillId="39" borderId="11" xfId="0" applyFont="1" applyFill="1" applyBorder="1" applyAlignment="1">
      <alignment vertical="center"/>
    </xf>
    <xf numFmtId="0" fontId="14" fillId="0" borderId="7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8" fillId="0" borderId="21" xfId="0" applyFont="1" applyBorder="1" applyAlignment="1">
      <alignment vertical="center" wrapText="1"/>
    </xf>
    <xf numFmtId="0" fontId="19" fillId="0" borderId="21" xfId="0" applyFont="1" applyBorder="1" applyAlignment="1">
      <alignment vertical="center"/>
    </xf>
    <xf numFmtId="0" fontId="0" fillId="38" borderId="2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0" fillId="0" borderId="75" xfId="0" applyFont="1" applyFill="1" applyBorder="1" applyAlignment="1">
      <alignment horizontal="center" vertical="center"/>
    </xf>
    <xf numFmtId="0" fontId="14" fillId="50" borderId="19" xfId="0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74" xfId="0" applyNumberFormat="1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left" vertical="center"/>
    </xf>
    <xf numFmtId="0" fontId="0" fillId="0" borderId="70" xfId="0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58" fillId="0" borderId="76" xfId="60" applyBorder="1" applyAlignment="1">
      <alignment horizontal="center" vertical="center"/>
      <protection/>
    </xf>
    <xf numFmtId="0" fontId="58" fillId="0" borderId="32" xfId="60" applyBorder="1" applyAlignment="1">
      <alignment horizontal="center" vertical="center"/>
      <protection/>
    </xf>
    <xf numFmtId="0" fontId="58" fillId="0" borderId="77" xfId="60" applyBorder="1" applyAlignment="1">
      <alignment horizontal="center" vertical="center"/>
      <protection/>
    </xf>
    <xf numFmtId="0" fontId="58" fillId="0" borderId="31" xfId="60" applyBorder="1" applyAlignment="1">
      <alignment horizontal="center" vertical="center"/>
      <protection/>
    </xf>
    <xf numFmtId="0" fontId="14" fillId="44" borderId="19" xfId="0" applyFont="1" applyFill="1" applyBorder="1" applyAlignment="1">
      <alignment horizontal="left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14" fillId="50" borderId="19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78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2" fillId="50" borderId="14" xfId="0" applyFont="1" applyFill="1" applyBorder="1" applyAlignment="1">
      <alignment vertical="center"/>
    </xf>
    <xf numFmtId="0" fontId="2" fillId="50" borderId="12" xfId="0" applyFont="1" applyFill="1" applyBorder="1" applyAlignment="1">
      <alignment vertical="center"/>
    </xf>
    <xf numFmtId="0" fontId="0" fillId="0" borderId="72" xfId="0" applyFill="1" applyBorder="1" applyAlignment="1">
      <alignment horizontal="center" vertical="center"/>
    </xf>
    <xf numFmtId="0" fontId="2" fillId="0" borderId="7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0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vertical="center"/>
    </xf>
    <xf numFmtId="0" fontId="2" fillId="0" borderId="79" xfId="0" applyFont="1" applyFill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81" xfId="0" applyFont="1" applyFill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2" fillId="0" borderId="70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0" fillId="49" borderId="11" xfId="0" applyFont="1" applyFill="1" applyBorder="1" applyAlignment="1">
      <alignment horizontal="center" vertical="center"/>
    </xf>
    <xf numFmtId="0" fontId="2" fillId="49" borderId="14" xfId="0" applyFont="1" applyFill="1" applyBorder="1" applyAlignment="1">
      <alignment vertical="center"/>
    </xf>
    <xf numFmtId="0" fontId="2" fillId="49" borderId="12" xfId="0" applyFont="1" applyFill="1" applyBorder="1" applyAlignment="1">
      <alignment vertical="center"/>
    </xf>
    <xf numFmtId="0" fontId="0" fillId="49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0" fillId="0" borderId="75" xfId="0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9" fillId="0" borderId="83" xfId="60" applyNumberFormat="1" applyFont="1" applyBorder="1" applyAlignment="1">
      <alignment horizontal="center" vertical="center"/>
      <protection/>
    </xf>
    <xf numFmtId="0" fontId="8" fillId="0" borderId="84" xfId="60" applyNumberFormat="1" applyFont="1" applyBorder="1" applyAlignment="1">
      <alignment horizontal="center" vertical="center"/>
      <protection/>
    </xf>
    <xf numFmtId="0" fontId="8" fillId="0" borderId="85" xfId="60" applyNumberFormat="1" applyFont="1" applyBorder="1" applyAlignment="1">
      <alignment horizontal="center" vertical="center"/>
      <protection/>
    </xf>
    <xf numFmtId="0" fontId="6" fillId="0" borderId="46" xfId="60" applyNumberFormat="1" applyFont="1" applyBorder="1" applyAlignment="1">
      <alignment horizontal="center" vertical="center"/>
      <protection/>
    </xf>
    <xf numFmtId="0" fontId="6" fillId="0" borderId="86" xfId="60" applyNumberFormat="1" applyFont="1" applyBorder="1" applyAlignment="1">
      <alignment horizontal="center" vertical="center"/>
      <protection/>
    </xf>
    <xf numFmtId="0" fontId="6" fillId="0" borderId="87" xfId="60" applyNumberFormat="1" applyFont="1" applyBorder="1" applyAlignment="1">
      <alignment horizontal="center" vertical="center"/>
      <protection/>
    </xf>
    <xf numFmtId="0" fontId="6" fillId="0" borderId="45" xfId="60" applyNumberFormat="1" applyFont="1" applyBorder="1" applyAlignment="1">
      <alignment horizontal="center" vertical="center"/>
      <protection/>
    </xf>
    <xf numFmtId="0" fontId="9" fillId="0" borderId="88" xfId="60" applyNumberFormat="1" applyFont="1" applyBorder="1" applyAlignment="1">
      <alignment horizontal="center" vertical="center"/>
      <protection/>
    </xf>
    <xf numFmtId="0" fontId="9" fillId="0" borderId="89" xfId="60" applyNumberFormat="1" applyFont="1" applyBorder="1" applyAlignment="1">
      <alignment horizontal="center" vertical="center"/>
      <protection/>
    </xf>
    <xf numFmtId="0" fontId="8" fillId="0" borderId="90" xfId="60" applyNumberFormat="1" applyFont="1" applyBorder="1" applyAlignment="1">
      <alignment horizontal="center" vertical="center"/>
      <protection/>
    </xf>
    <xf numFmtId="0" fontId="8" fillId="0" borderId="91" xfId="60" applyNumberFormat="1" applyFont="1" applyBorder="1" applyAlignment="1">
      <alignment horizontal="center" vertical="center"/>
      <protection/>
    </xf>
    <xf numFmtId="0" fontId="6" fillId="0" borderId="92" xfId="60" applyNumberFormat="1" applyFont="1" applyBorder="1" applyAlignment="1">
      <alignment horizontal="center" vertical="center"/>
      <protection/>
    </xf>
    <xf numFmtId="0" fontId="6" fillId="0" borderId="93" xfId="60" applyNumberFormat="1" applyFont="1" applyBorder="1" applyAlignment="1">
      <alignment horizontal="center" vertical="center"/>
      <protection/>
    </xf>
    <xf numFmtId="0" fontId="9" fillId="0" borderId="94" xfId="60" applyNumberFormat="1" applyFont="1" applyBorder="1" applyAlignment="1">
      <alignment horizontal="center" vertical="center"/>
      <protection/>
    </xf>
    <xf numFmtId="0" fontId="6" fillId="0" borderId="41" xfId="60" applyNumberFormat="1" applyFont="1" applyBorder="1" applyAlignment="1">
      <alignment horizontal="center" vertical="center"/>
      <protection/>
    </xf>
    <xf numFmtId="0" fontId="6" fillId="0" borderId="76" xfId="60" applyNumberFormat="1" applyFont="1" applyBorder="1" applyAlignment="1">
      <alignment horizontal="center" vertical="center"/>
      <protection/>
    </xf>
    <xf numFmtId="0" fontId="8" fillId="0" borderId="95" xfId="60" applyNumberFormat="1" applyFont="1" applyBorder="1" applyAlignment="1">
      <alignment horizontal="center" vertical="center"/>
      <protection/>
    </xf>
    <xf numFmtId="0" fontId="6" fillId="0" borderId="96" xfId="60" applyNumberFormat="1" applyFont="1" applyBorder="1" applyAlignment="1">
      <alignment horizontal="center" vertical="center"/>
      <protection/>
    </xf>
    <xf numFmtId="0" fontId="6" fillId="0" borderId="97" xfId="60" applyNumberFormat="1" applyFont="1" applyBorder="1" applyAlignment="1">
      <alignment horizontal="center" vertical="center"/>
      <protection/>
    </xf>
    <xf numFmtId="0" fontId="6" fillId="0" borderId="98" xfId="60" applyNumberFormat="1" applyFont="1" applyBorder="1" applyAlignment="1">
      <alignment horizontal="center" vertical="center"/>
      <protection/>
    </xf>
    <xf numFmtId="0" fontId="9" fillId="0" borderId="99" xfId="60" applyNumberFormat="1" applyFont="1" applyBorder="1" applyAlignment="1">
      <alignment horizontal="center" vertical="center"/>
      <protection/>
    </xf>
    <xf numFmtId="0" fontId="9" fillId="0" borderId="100" xfId="60" applyNumberFormat="1" applyFont="1" applyBorder="1" applyAlignment="1">
      <alignment horizontal="center" vertical="center"/>
      <protection/>
    </xf>
    <xf numFmtId="0" fontId="6" fillId="0" borderId="39" xfId="60" applyNumberFormat="1" applyFont="1" applyBorder="1" applyAlignment="1">
      <alignment horizontal="center" vertical="center"/>
      <protection/>
    </xf>
    <xf numFmtId="0" fontId="9" fillId="0" borderId="101" xfId="60" applyNumberFormat="1" applyFont="1" applyBorder="1" applyAlignment="1">
      <alignment horizontal="center" vertical="center"/>
      <protection/>
    </xf>
    <xf numFmtId="0" fontId="8" fillId="0" borderId="102" xfId="60" applyNumberFormat="1" applyFont="1" applyBorder="1" applyAlignment="1">
      <alignment horizontal="center" vertical="center"/>
      <protection/>
    </xf>
    <xf numFmtId="0" fontId="8" fillId="0" borderId="103" xfId="60" applyNumberFormat="1" applyFont="1" applyBorder="1" applyAlignment="1">
      <alignment horizontal="center" vertical="center"/>
      <protection/>
    </xf>
    <xf numFmtId="0" fontId="9" fillId="0" borderId="45" xfId="60" applyNumberFormat="1" applyFont="1" applyBorder="1" applyAlignment="1">
      <alignment horizontal="center" vertical="center"/>
      <protection/>
    </xf>
    <xf numFmtId="0" fontId="9" fillId="0" borderId="104" xfId="60" applyNumberFormat="1" applyFont="1" applyBorder="1" applyAlignment="1">
      <alignment horizontal="center" vertical="center"/>
      <protection/>
    </xf>
    <xf numFmtId="0" fontId="9" fillId="0" borderId="105" xfId="60" applyNumberFormat="1" applyFont="1" applyBorder="1" applyAlignment="1">
      <alignment horizontal="center" vertical="center"/>
      <protection/>
    </xf>
    <xf numFmtId="0" fontId="8" fillId="0" borderId="97" xfId="60" applyNumberFormat="1" applyFont="1" applyBorder="1" applyAlignment="1">
      <alignment horizontal="center" vertical="center"/>
      <protection/>
    </xf>
    <xf numFmtId="0" fontId="8" fillId="0" borderId="98" xfId="60" applyNumberFormat="1" applyFont="1" applyBorder="1" applyAlignment="1">
      <alignment horizontal="center" vertical="center"/>
      <protection/>
    </xf>
    <xf numFmtId="0" fontId="8" fillId="0" borderId="35" xfId="60" applyNumberFormat="1" applyFont="1" applyBorder="1" applyAlignment="1">
      <alignment horizontal="center" vertical="center"/>
      <protection/>
    </xf>
    <xf numFmtId="0" fontId="8" fillId="0" borderId="106" xfId="60" applyNumberFormat="1" applyFont="1" applyBorder="1" applyAlignment="1">
      <alignment horizontal="center" vertical="center"/>
      <protection/>
    </xf>
    <xf numFmtId="0" fontId="8" fillId="0" borderId="76" xfId="60" applyNumberFormat="1" applyFont="1" applyBorder="1" applyAlignment="1">
      <alignment horizontal="center" vertical="center"/>
      <protection/>
    </xf>
    <xf numFmtId="0" fontId="8" fillId="0" borderId="107" xfId="60" applyNumberFormat="1" applyFont="1" applyBorder="1" applyAlignment="1">
      <alignment horizontal="center" vertical="center"/>
      <protection/>
    </xf>
    <xf numFmtId="0" fontId="8" fillId="0" borderId="108" xfId="60" applyNumberFormat="1" applyFont="1" applyBorder="1" applyAlignment="1">
      <alignment horizontal="center" vertical="center"/>
      <protection/>
    </xf>
    <xf numFmtId="0" fontId="8" fillId="0" borderId="77" xfId="60" applyNumberFormat="1" applyFont="1" applyBorder="1" applyAlignment="1">
      <alignment horizontal="center" vertical="center"/>
      <protection/>
    </xf>
    <xf numFmtId="0" fontId="8" fillId="0" borderId="109" xfId="60" applyNumberFormat="1" applyFont="1" applyBorder="1" applyAlignment="1">
      <alignment horizontal="center" vertical="center"/>
      <protection/>
    </xf>
    <xf numFmtId="0" fontId="8" fillId="0" borderId="87" xfId="60" applyNumberFormat="1" applyFont="1" applyBorder="1" applyAlignment="1">
      <alignment horizontal="center" vertical="center"/>
      <protection/>
    </xf>
    <xf numFmtId="0" fontId="58" fillId="0" borderId="110" xfId="60" applyBorder="1" applyAlignment="1">
      <alignment horizontal="center" vertical="center"/>
      <protection/>
    </xf>
    <xf numFmtId="0" fontId="58" fillId="0" borderId="111" xfId="60" applyBorder="1" applyAlignment="1">
      <alignment horizontal="center" vertical="center"/>
      <protection/>
    </xf>
    <xf numFmtId="0" fontId="58" fillId="0" borderId="112" xfId="60" applyBorder="1" applyAlignment="1">
      <alignment horizontal="center" vertical="center"/>
      <protection/>
    </xf>
    <xf numFmtId="0" fontId="58" fillId="0" borderId="76" xfId="60" applyBorder="1" applyAlignment="1">
      <alignment horizontal="center" vertical="center"/>
      <protection/>
    </xf>
    <xf numFmtId="0" fontId="58" fillId="0" borderId="87" xfId="60" applyBorder="1" applyAlignment="1">
      <alignment horizontal="center" vertical="center"/>
      <protection/>
    </xf>
    <xf numFmtId="0" fontId="58" fillId="0" borderId="101" xfId="60" applyBorder="1" applyAlignment="1">
      <alignment horizontal="center" vertical="center"/>
      <protection/>
    </xf>
    <xf numFmtId="0" fontId="58" fillId="0" borderId="89" xfId="60" applyBorder="1" applyAlignment="1">
      <alignment horizontal="center" vertical="center"/>
      <protection/>
    </xf>
    <xf numFmtId="0" fontId="58" fillId="0" borderId="41" xfId="60" applyBorder="1" applyAlignment="1">
      <alignment horizontal="center" vertical="center"/>
      <protection/>
    </xf>
    <xf numFmtId="0" fontId="58" fillId="0" borderId="46" xfId="60" applyBorder="1" applyAlignment="1">
      <alignment horizontal="center" vertical="center"/>
      <protection/>
    </xf>
    <xf numFmtId="0" fontId="58" fillId="0" borderId="57" xfId="60" applyBorder="1" applyAlignment="1">
      <alignment horizontal="center" vertical="center"/>
      <protection/>
    </xf>
    <xf numFmtId="0" fontId="58" fillId="0" borderId="107" xfId="60" applyBorder="1" applyAlignment="1">
      <alignment horizontal="center" vertical="center"/>
      <protection/>
    </xf>
    <xf numFmtId="0" fontId="58" fillId="0" borderId="113" xfId="60" applyBorder="1" applyAlignment="1">
      <alignment horizontal="center" vertical="center"/>
      <protection/>
    </xf>
    <xf numFmtId="0" fontId="58" fillId="0" borderId="106" xfId="60" applyBorder="1" applyAlignment="1">
      <alignment horizontal="center" vertical="center"/>
      <protection/>
    </xf>
    <xf numFmtId="0" fontId="58" fillId="0" borderId="58" xfId="60" applyBorder="1" applyAlignment="1">
      <alignment horizontal="center" vertical="center"/>
      <protection/>
    </xf>
    <xf numFmtId="0" fontId="58" fillId="0" borderId="69" xfId="60" applyBorder="1" applyAlignment="1">
      <alignment horizontal="center" vertical="center"/>
      <protection/>
    </xf>
    <xf numFmtId="0" fontId="58" fillId="0" borderId="56" xfId="60" applyBorder="1" applyAlignment="1">
      <alignment horizontal="center" vertical="center"/>
      <protection/>
    </xf>
    <xf numFmtId="0" fontId="58" fillId="0" borderId="50" xfId="60" applyBorder="1" applyAlignment="1">
      <alignment horizontal="center" vertical="center"/>
      <protection/>
    </xf>
    <xf numFmtId="0" fontId="8" fillId="0" borderId="113" xfId="60" applyNumberFormat="1" applyFont="1" applyBorder="1" applyAlignment="1">
      <alignment horizontal="center" vertical="center"/>
      <protection/>
    </xf>
    <xf numFmtId="0" fontId="8" fillId="0" borderId="57" xfId="60" applyNumberFormat="1" applyFont="1" applyBorder="1" applyAlignment="1">
      <alignment horizontal="center" vertical="center"/>
      <protection/>
    </xf>
    <xf numFmtId="0" fontId="0" fillId="47" borderId="11" xfId="0" applyFont="1" applyFill="1" applyBorder="1" applyAlignment="1">
      <alignment horizontal="center" vertical="center"/>
    </xf>
    <xf numFmtId="0" fontId="0" fillId="47" borderId="14" xfId="0" applyFont="1" applyFill="1" applyBorder="1" applyAlignment="1">
      <alignment horizontal="center" vertical="center"/>
    </xf>
    <xf numFmtId="0" fontId="0" fillId="47" borderId="12" xfId="0" applyFont="1" applyFill="1" applyBorder="1" applyAlignment="1">
      <alignment horizontal="center" vertical="center"/>
    </xf>
    <xf numFmtId="0" fontId="0" fillId="44" borderId="11" xfId="0" applyFont="1" applyFill="1" applyBorder="1" applyAlignment="1">
      <alignment horizontal="center" vertical="center"/>
    </xf>
    <xf numFmtId="0" fontId="2" fillId="44" borderId="14" xfId="0" applyFont="1" applyFill="1" applyBorder="1" applyAlignment="1">
      <alignment vertical="center"/>
    </xf>
    <xf numFmtId="0" fontId="2" fillId="44" borderId="12" xfId="0" applyFont="1" applyFill="1" applyBorder="1" applyAlignment="1">
      <alignment vertical="center"/>
    </xf>
    <xf numFmtId="0" fontId="0" fillId="44" borderId="14" xfId="0" applyFont="1" applyFill="1" applyBorder="1" applyAlignment="1">
      <alignment horizontal="center" vertical="center"/>
    </xf>
    <xf numFmtId="0" fontId="0" fillId="44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" fillId="0" borderId="7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0" fillId="0" borderId="17" xfId="0" applyNumberFormat="1" applyFont="1" applyBorder="1" applyAlignment="1">
      <alignment horizontal="center" vertical="center"/>
    </xf>
    <xf numFmtId="0" fontId="0" fillId="44" borderId="72" xfId="0" applyFont="1" applyFill="1" applyBorder="1" applyAlignment="1">
      <alignment horizontal="center" vertical="center"/>
    </xf>
    <xf numFmtId="0" fontId="2" fillId="44" borderId="74" xfId="0" applyFont="1" applyFill="1" applyBorder="1" applyAlignment="1">
      <alignment vertical="center"/>
    </xf>
    <xf numFmtId="0" fontId="2" fillId="44" borderId="13" xfId="0" applyFont="1" applyFill="1" applyBorder="1" applyAlignment="1">
      <alignment vertical="center"/>
    </xf>
    <xf numFmtId="0" fontId="0" fillId="0" borderId="75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0" fillId="45" borderId="72" xfId="0" applyFont="1" applyFill="1" applyBorder="1" applyAlignment="1">
      <alignment horizontal="center" vertical="center"/>
    </xf>
    <xf numFmtId="0" fontId="2" fillId="45" borderId="74" xfId="0" applyFont="1" applyFill="1" applyBorder="1" applyAlignment="1">
      <alignment vertical="center"/>
    </xf>
    <xf numFmtId="0" fontId="2" fillId="45" borderId="13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82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47" borderId="14" xfId="0" applyFont="1" applyFill="1" applyBorder="1" applyAlignment="1">
      <alignment vertical="center"/>
    </xf>
    <xf numFmtId="0" fontId="2" fillId="47" borderId="12" xfId="0" applyFont="1" applyFill="1" applyBorder="1" applyAlignment="1">
      <alignment vertical="center"/>
    </xf>
    <xf numFmtId="0" fontId="0" fillId="51" borderId="72" xfId="0" applyFont="1" applyFill="1" applyBorder="1" applyAlignment="1">
      <alignment horizontal="center" vertical="center"/>
    </xf>
    <xf numFmtId="0" fontId="2" fillId="51" borderId="74" xfId="0" applyFont="1" applyFill="1" applyBorder="1" applyAlignment="1">
      <alignment vertical="center"/>
    </xf>
    <xf numFmtId="0" fontId="2" fillId="51" borderId="13" xfId="0" applyFont="1" applyFill="1" applyBorder="1" applyAlignment="1">
      <alignment vertical="center"/>
    </xf>
    <xf numFmtId="0" fontId="2" fillId="51" borderId="80" xfId="0" applyFont="1" applyFill="1" applyBorder="1" applyAlignment="1">
      <alignment vertical="center"/>
    </xf>
    <xf numFmtId="0" fontId="0" fillId="51" borderId="0" xfId="0" applyFont="1" applyFill="1" applyAlignment="1">
      <alignment vertical="center"/>
    </xf>
    <xf numFmtId="0" fontId="2" fillId="51" borderId="81" xfId="0" applyFont="1" applyFill="1" applyBorder="1" applyAlignment="1">
      <alignment vertical="center"/>
    </xf>
    <xf numFmtId="0" fontId="2" fillId="51" borderId="82" xfId="0" applyFont="1" applyFill="1" applyBorder="1" applyAlignment="1">
      <alignment vertical="center"/>
    </xf>
    <xf numFmtId="0" fontId="2" fillId="51" borderId="70" xfId="0" applyFont="1" applyFill="1" applyBorder="1" applyAlignment="1">
      <alignment vertical="center"/>
    </xf>
    <xf numFmtId="0" fontId="2" fillId="51" borderId="71" xfId="0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45" borderId="11" xfId="0" applyFont="1" applyFill="1" applyBorder="1" applyAlignment="1">
      <alignment horizontal="center" vertical="center"/>
    </xf>
    <xf numFmtId="0" fontId="0" fillId="47" borderId="82" xfId="0" applyFont="1" applyFill="1" applyBorder="1" applyAlignment="1">
      <alignment horizontal="center" vertical="center"/>
    </xf>
    <xf numFmtId="0" fontId="2" fillId="47" borderId="70" xfId="0" applyFont="1" applyFill="1" applyBorder="1" applyAlignment="1">
      <alignment vertical="center"/>
    </xf>
    <xf numFmtId="0" fontId="2" fillId="47" borderId="71" xfId="0" applyFont="1" applyFill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/>
    </xf>
    <xf numFmtId="0" fontId="0" fillId="45" borderId="75" xfId="0" applyFont="1" applyFill="1" applyBorder="1" applyAlignment="1">
      <alignment horizontal="center" vertical="center"/>
    </xf>
    <xf numFmtId="0" fontId="2" fillId="45" borderId="47" xfId="0" applyFont="1" applyFill="1" applyBorder="1" applyAlignment="1">
      <alignment vertical="center"/>
    </xf>
    <xf numFmtId="0" fontId="2" fillId="45" borderId="79" xfId="0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_2018-haru_result　最新版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56</xdr:row>
      <xdr:rowOff>76200</xdr:rowOff>
    </xdr:from>
    <xdr:to>
      <xdr:col>10</xdr:col>
      <xdr:colOff>19050</xdr:colOff>
      <xdr:row>66</xdr:row>
      <xdr:rowOff>133350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47700" y="9677400"/>
          <a:ext cx="4105275" cy="17716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悪天候の為、中止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12/1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へ移動</a:t>
          </a:r>
        </a:p>
      </xdr:txBody>
    </xdr:sp>
    <xdr:clientData/>
  </xdr:twoCellAnchor>
  <xdr:twoCellAnchor>
    <xdr:from>
      <xdr:col>7</xdr:col>
      <xdr:colOff>95250</xdr:colOff>
      <xdr:row>148</xdr:row>
      <xdr:rowOff>38100</xdr:rowOff>
    </xdr:from>
    <xdr:to>
      <xdr:col>9</xdr:col>
      <xdr:colOff>428625</xdr:colOff>
      <xdr:row>149</xdr:row>
      <xdr:rowOff>152400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3324225" y="25412700"/>
          <a:ext cx="12192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棄権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9</xdr:row>
      <xdr:rowOff>28575</xdr:rowOff>
    </xdr:from>
    <xdr:to>
      <xdr:col>10</xdr:col>
      <xdr:colOff>542925</xdr:colOff>
      <xdr:row>15</xdr:row>
      <xdr:rowOff>114300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1362075" y="1476375"/>
          <a:ext cx="3552825" cy="10001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悪天候のため、二試合目以降中止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日程変更は別途連絡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8"/>
  <sheetViews>
    <sheetView zoomScalePageLayoutView="0" workbookViewId="0" topLeftCell="A1">
      <selection activeCell="A2" sqref="A2:J2"/>
    </sheetView>
  </sheetViews>
  <sheetFormatPr defaultColWidth="12.625" defaultRowHeight="15" customHeight="1"/>
  <cols>
    <col min="1" max="1" width="6.50390625" style="0" bestFit="1" customWidth="1"/>
    <col min="2" max="2" width="6.00390625" style="0" bestFit="1" customWidth="1"/>
    <col min="3" max="3" width="5.00390625" style="0" bestFit="1" customWidth="1"/>
    <col min="4" max="4" width="8.125" style="0" bestFit="1" customWidth="1"/>
    <col min="5" max="5" width="3.625" style="0" bestFit="1" customWidth="1"/>
    <col min="6" max="6" width="8.125" style="0" bestFit="1" customWidth="1"/>
    <col min="7" max="7" width="5.00390625" style="0" bestFit="1" customWidth="1"/>
    <col min="8" max="8" width="8.00390625" style="0" bestFit="1" customWidth="1"/>
    <col min="9" max="9" width="3.625" style="0" bestFit="1" customWidth="1"/>
    <col min="10" max="10" width="8.125" style="0" bestFit="1" customWidth="1"/>
    <col min="11" max="11" width="8.625" style="211" bestFit="1" customWidth="1"/>
    <col min="12" max="12" width="8.375" style="211" bestFit="1" customWidth="1"/>
    <col min="13" max="13" width="6.50390625" style="0" bestFit="1" customWidth="1"/>
    <col min="14" max="14" width="7.625" style="0" bestFit="1" customWidth="1"/>
    <col min="15" max="15" width="9.50390625" style="0" bestFit="1" customWidth="1"/>
    <col min="16" max="17" width="7.625" style="0" bestFit="1" customWidth="1"/>
    <col min="18" max="18" width="2.125" style="0" customWidth="1"/>
    <col min="19" max="19" width="6.875" style="0" customWidth="1"/>
    <col min="20" max="20" width="7.125" style="0" bestFit="1" customWidth="1"/>
    <col min="21" max="21" width="4.125" style="0" customWidth="1"/>
    <col min="22" max="22" width="8.125" style="0" bestFit="1" customWidth="1"/>
    <col min="23" max="23" width="5.375" style="0" bestFit="1" customWidth="1"/>
    <col min="24" max="24" width="7.50390625" style="0" customWidth="1"/>
    <col min="25" max="25" width="4.875" style="0" customWidth="1"/>
    <col min="26" max="26" width="7.375" style="0" bestFit="1" customWidth="1"/>
    <col min="27" max="27" width="3.625" style="0" customWidth="1"/>
    <col min="28" max="28" width="7.125" style="0" customWidth="1"/>
    <col min="29" max="29" width="2.625" style="0" customWidth="1"/>
    <col min="30" max="30" width="5.00390625" style="0" customWidth="1"/>
    <col min="31" max="31" width="6.50390625" style="0" customWidth="1"/>
    <col min="32" max="32" width="3.50390625" style="0" customWidth="1"/>
    <col min="33" max="33" width="6.625" style="0" customWidth="1"/>
    <col min="34" max="34" width="2.625" style="0" customWidth="1"/>
    <col min="35" max="35" width="4.375" style="0" customWidth="1"/>
    <col min="36" max="36" width="5.00390625" style="0" customWidth="1"/>
    <col min="37" max="37" width="3.50390625" style="0" customWidth="1"/>
  </cols>
  <sheetData>
    <row r="1" spans="1:37" ht="13.5" customHeight="1">
      <c r="A1" s="1"/>
      <c r="B1" s="1"/>
      <c r="C1" s="1"/>
      <c r="D1" s="1"/>
      <c r="E1" s="1"/>
      <c r="F1" s="1"/>
      <c r="G1" s="1"/>
      <c r="H1" s="270"/>
      <c r="I1" s="195"/>
      <c r="J1" s="269"/>
      <c r="K1" s="184"/>
      <c r="L1" s="96"/>
      <c r="Q1" s="1"/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26" ht="13.5" customHeigh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97"/>
      <c r="L2" s="97"/>
      <c r="Q2" s="1"/>
      <c r="R2" s="3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6"/>
      <c r="B3" s="7"/>
      <c r="C3" s="318" t="s">
        <v>2</v>
      </c>
      <c r="D3" s="319"/>
      <c r="E3" s="319"/>
      <c r="F3" s="320"/>
      <c r="G3" s="318" t="s">
        <v>3</v>
      </c>
      <c r="H3" s="319"/>
      <c r="I3" s="319"/>
      <c r="J3" s="320"/>
      <c r="K3" s="98"/>
      <c r="L3" s="98"/>
      <c r="M3" s="9"/>
      <c r="N3" s="10"/>
      <c r="O3" s="10"/>
      <c r="P3" s="271"/>
      <c r="Q3" s="274"/>
      <c r="R3" s="1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13">
        <v>43352</v>
      </c>
      <c r="B4" s="7">
        <v>1</v>
      </c>
      <c r="C4" s="113" t="s">
        <v>4</v>
      </c>
      <c r="D4" s="113" t="s">
        <v>5</v>
      </c>
      <c r="E4" s="113" t="s">
        <v>6</v>
      </c>
      <c r="F4" s="113" t="s">
        <v>7</v>
      </c>
      <c r="G4" s="113" t="s">
        <v>4</v>
      </c>
      <c r="H4" s="113" t="s">
        <v>8</v>
      </c>
      <c r="I4" s="113" t="s">
        <v>6</v>
      </c>
      <c r="J4" s="113" t="s">
        <v>9</v>
      </c>
      <c r="K4" s="101" t="s">
        <v>12</v>
      </c>
      <c r="L4" s="101" t="s">
        <v>13</v>
      </c>
      <c r="M4" s="15">
        <v>43352</v>
      </c>
      <c r="N4" s="85" t="s">
        <v>10</v>
      </c>
      <c r="O4" s="85" t="s">
        <v>10</v>
      </c>
      <c r="P4" s="18" t="s">
        <v>11</v>
      </c>
      <c r="Q4" s="275" t="s">
        <v>11</v>
      </c>
      <c r="R4" s="12"/>
      <c r="S4" s="2"/>
      <c r="T4" s="3"/>
      <c r="U4" s="2"/>
      <c r="V4" s="2"/>
      <c r="W4" s="2"/>
      <c r="X4" s="2"/>
      <c r="Y4" s="2"/>
      <c r="Z4" s="2"/>
    </row>
    <row r="5" spans="1:26" ht="13.5" customHeight="1">
      <c r="A5" s="19" t="s">
        <v>14</v>
      </c>
      <c r="B5" s="20">
        <v>0.4166666666666667</v>
      </c>
      <c r="C5" s="114"/>
      <c r="D5" s="310" t="s">
        <v>276</v>
      </c>
      <c r="E5" s="305"/>
      <c r="F5" s="306"/>
      <c r="G5" s="114"/>
      <c r="H5" s="310" t="s">
        <v>277</v>
      </c>
      <c r="I5" s="305"/>
      <c r="J5" s="306"/>
      <c r="K5" s="98" t="s">
        <v>18</v>
      </c>
      <c r="L5" s="98" t="s">
        <v>19</v>
      </c>
      <c r="M5" s="15" t="s">
        <v>14</v>
      </c>
      <c r="N5" s="35" t="s">
        <v>4</v>
      </c>
      <c r="O5" s="114" t="s">
        <v>17</v>
      </c>
      <c r="P5" s="86"/>
      <c r="Q5" s="103"/>
      <c r="R5" s="24"/>
      <c r="S5" s="2"/>
      <c r="T5" s="2"/>
      <c r="U5" s="2"/>
      <c r="V5" s="2"/>
      <c r="W5" s="2"/>
      <c r="X5" s="3"/>
      <c r="Y5" s="12"/>
      <c r="Z5" s="3"/>
    </row>
    <row r="6" spans="1:26" ht="13.5" customHeight="1">
      <c r="A6" s="25"/>
      <c r="B6" s="7">
        <v>2</v>
      </c>
      <c r="C6" s="115"/>
      <c r="D6" s="113"/>
      <c r="E6" s="115"/>
      <c r="F6" s="113"/>
      <c r="G6" s="115"/>
      <c r="H6" s="113"/>
      <c r="I6" s="115"/>
      <c r="J6" s="113"/>
      <c r="K6" s="98" t="s">
        <v>26</v>
      </c>
      <c r="L6" s="98" t="s">
        <v>18</v>
      </c>
      <c r="M6" s="15"/>
      <c r="N6" s="35" t="s">
        <v>4</v>
      </c>
      <c r="O6" s="21" t="s">
        <v>25</v>
      </c>
      <c r="P6" s="86"/>
      <c r="Q6" s="103"/>
      <c r="R6" s="24"/>
      <c r="S6" s="2" t="s">
        <v>263</v>
      </c>
      <c r="T6" s="2"/>
      <c r="U6" s="2"/>
      <c r="V6" s="2"/>
      <c r="W6" s="2"/>
      <c r="X6" s="28"/>
      <c r="Y6" s="3"/>
      <c r="Z6" s="3"/>
    </row>
    <row r="7" spans="1:26" ht="13.5" customHeight="1">
      <c r="A7" s="25"/>
      <c r="B7" s="20">
        <v>0.4791666666666667</v>
      </c>
      <c r="C7" s="114"/>
      <c r="D7" s="304"/>
      <c r="E7" s="305"/>
      <c r="F7" s="306"/>
      <c r="G7" s="114"/>
      <c r="H7" s="304"/>
      <c r="I7" s="305"/>
      <c r="J7" s="306"/>
      <c r="K7" s="98" t="s">
        <v>21</v>
      </c>
      <c r="L7" s="98"/>
      <c r="M7" s="15"/>
      <c r="N7" s="35" t="s">
        <v>4</v>
      </c>
      <c r="O7" s="29" t="s">
        <v>29</v>
      </c>
      <c r="P7" s="87"/>
      <c r="Q7" s="276"/>
      <c r="R7" s="12"/>
      <c r="S7" s="26" t="s">
        <v>20</v>
      </c>
      <c r="T7" s="7" t="s">
        <v>21</v>
      </c>
      <c r="U7" s="7" t="s">
        <v>6</v>
      </c>
      <c r="V7" s="7" t="s">
        <v>22</v>
      </c>
      <c r="W7" s="12"/>
      <c r="X7" s="3"/>
      <c r="Y7" s="12"/>
      <c r="Z7" s="3"/>
    </row>
    <row r="8" spans="1:26" ht="13.5" customHeight="1">
      <c r="A8" s="25"/>
      <c r="B8" s="7">
        <v>3</v>
      </c>
      <c r="C8" s="113"/>
      <c r="D8" s="113"/>
      <c r="E8" s="113"/>
      <c r="F8" s="113"/>
      <c r="G8" s="113"/>
      <c r="H8" s="113"/>
      <c r="I8" s="113"/>
      <c r="J8" s="113"/>
      <c r="K8" s="98" t="s">
        <v>23</v>
      </c>
      <c r="L8" s="98"/>
      <c r="M8" s="15"/>
      <c r="N8" s="35" t="s">
        <v>4</v>
      </c>
      <c r="O8" s="29" t="s">
        <v>32</v>
      </c>
      <c r="P8" s="87"/>
      <c r="Q8" s="276"/>
      <c r="R8" s="28"/>
      <c r="S8" s="26" t="s">
        <v>20</v>
      </c>
      <c r="T8" s="7" t="s">
        <v>23</v>
      </c>
      <c r="U8" s="7" t="s">
        <v>6</v>
      </c>
      <c r="V8" s="7" t="s">
        <v>24</v>
      </c>
      <c r="W8" s="28"/>
      <c r="X8" s="3"/>
      <c r="Y8" s="3"/>
      <c r="Z8" s="3"/>
    </row>
    <row r="9" spans="1:26" ht="13.5" customHeight="1">
      <c r="A9" s="25"/>
      <c r="B9" s="20">
        <v>0.5416666666666666</v>
      </c>
      <c r="C9" s="114"/>
      <c r="D9" s="304"/>
      <c r="E9" s="305"/>
      <c r="F9" s="306"/>
      <c r="G9" s="114"/>
      <c r="H9" s="304"/>
      <c r="I9" s="305"/>
      <c r="J9" s="306"/>
      <c r="K9" s="98" t="s">
        <v>15</v>
      </c>
      <c r="L9" s="98"/>
      <c r="M9" s="13"/>
      <c r="N9" s="76" t="s">
        <v>20</v>
      </c>
      <c r="O9" s="21" t="s">
        <v>33</v>
      </c>
      <c r="P9" s="95"/>
      <c r="Q9" s="103"/>
      <c r="R9" s="3"/>
      <c r="S9" s="30" t="s">
        <v>30</v>
      </c>
      <c r="T9" s="7" t="s">
        <v>16</v>
      </c>
      <c r="U9" s="7" t="s">
        <v>6</v>
      </c>
      <c r="V9" s="7" t="s">
        <v>19</v>
      </c>
      <c r="W9" s="2"/>
      <c r="X9" s="2"/>
      <c r="Y9" s="2"/>
      <c r="Z9" s="2"/>
    </row>
    <row r="10" spans="1:26" ht="13.5" customHeight="1">
      <c r="A10" s="25"/>
      <c r="B10" s="7">
        <v>4</v>
      </c>
      <c r="C10" s="113"/>
      <c r="D10" s="113"/>
      <c r="E10" s="113"/>
      <c r="F10" s="113"/>
      <c r="G10" s="113"/>
      <c r="H10" s="113"/>
      <c r="I10" s="113"/>
      <c r="J10" s="113"/>
      <c r="K10" s="98" t="s">
        <v>16</v>
      </c>
      <c r="L10" s="98"/>
      <c r="M10" s="13"/>
      <c r="N10" s="72" t="s">
        <v>34</v>
      </c>
      <c r="O10" s="88" t="s">
        <v>38</v>
      </c>
      <c r="P10" s="95"/>
      <c r="Q10" s="103"/>
      <c r="R10" s="3"/>
      <c r="S10" s="31" t="s">
        <v>31</v>
      </c>
      <c r="T10" s="7" t="s">
        <v>25</v>
      </c>
      <c r="U10" s="7" t="s">
        <v>6</v>
      </c>
      <c r="V10" s="7" t="s">
        <v>16</v>
      </c>
      <c r="W10" s="2"/>
      <c r="X10" s="2"/>
      <c r="Y10" s="2"/>
      <c r="Z10" s="2"/>
    </row>
    <row r="11" spans="1:26" ht="13.5" customHeight="1">
      <c r="A11" s="25"/>
      <c r="B11" s="20">
        <v>0.6041666666666666</v>
      </c>
      <c r="C11" s="114"/>
      <c r="D11" s="304"/>
      <c r="E11" s="305"/>
      <c r="F11" s="306"/>
      <c r="G11" s="114"/>
      <c r="H11" s="304"/>
      <c r="I11" s="305"/>
      <c r="J11" s="306"/>
      <c r="K11" s="98"/>
      <c r="L11" s="98"/>
      <c r="M11" s="13"/>
      <c r="N11" s="35" t="s">
        <v>4</v>
      </c>
      <c r="O11" s="21" t="s">
        <v>40</v>
      </c>
      <c r="P11" s="36"/>
      <c r="Q11" s="277"/>
      <c r="R11" s="3"/>
      <c r="S11" s="33" t="s">
        <v>34</v>
      </c>
      <c r="T11" s="113" t="s">
        <v>35</v>
      </c>
      <c r="U11" s="113" t="s">
        <v>6</v>
      </c>
      <c r="V11" s="113" t="s">
        <v>36</v>
      </c>
      <c r="W11" s="2"/>
      <c r="X11" s="2"/>
      <c r="Y11" s="2"/>
      <c r="Z11" s="2"/>
    </row>
    <row r="12" spans="1:26" ht="13.5" customHeight="1">
      <c r="A12" s="25"/>
      <c r="B12" s="7">
        <v>5</v>
      </c>
      <c r="C12" s="114"/>
      <c r="D12" s="114"/>
      <c r="E12" s="114"/>
      <c r="F12" s="114"/>
      <c r="G12" s="114"/>
      <c r="H12" s="114"/>
      <c r="I12" s="114"/>
      <c r="J12" s="114"/>
      <c r="K12" s="98"/>
      <c r="L12" s="98"/>
      <c r="M12" s="13"/>
      <c r="N12" s="75" t="s">
        <v>30</v>
      </c>
      <c r="O12" s="10" t="s">
        <v>41</v>
      </c>
      <c r="P12" s="36"/>
      <c r="Q12" s="277"/>
      <c r="R12" s="3"/>
      <c r="S12" s="31" t="s">
        <v>31</v>
      </c>
      <c r="T12" s="7" t="s">
        <v>37</v>
      </c>
      <c r="U12" s="7" t="s">
        <v>6</v>
      </c>
      <c r="V12" s="7" t="s">
        <v>19</v>
      </c>
      <c r="W12" s="2"/>
      <c r="X12" s="2"/>
      <c r="Y12" s="2"/>
      <c r="Z12" s="2"/>
    </row>
    <row r="13" spans="1:26" ht="13.5" customHeight="1">
      <c r="A13" s="25"/>
      <c r="B13" s="20">
        <v>0.6666666666666666</v>
      </c>
      <c r="C13" s="114"/>
      <c r="D13" s="114"/>
      <c r="E13" s="114"/>
      <c r="F13" s="114"/>
      <c r="G13" s="114"/>
      <c r="H13" s="114"/>
      <c r="I13" s="114"/>
      <c r="J13" s="114"/>
      <c r="K13" s="98"/>
      <c r="L13" s="98"/>
      <c r="M13" s="15"/>
      <c r="N13" s="10"/>
      <c r="O13" s="10"/>
      <c r="P13" s="37"/>
      <c r="Q13" s="277"/>
      <c r="R13" s="24"/>
      <c r="S13" s="3"/>
      <c r="T13" s="3"/>
      <c r="U13" s="3"/>
      <c r="V13" s="3"/>
      <c r="W13" s="3"/>
      <c r="X13" s="3"/>
      <c r="Y13" s="12"/>
      <c r="Z13" s="3"/>
    </row>
    <row r="14" spans="1:26" ht="13.5" customHeight="1">
      <c r="A14" s="25"/>
      <c r="B14" s="7">
        <v>6</v>
      </c>
      <c r="C14" s="114"/>
      <c r="D14" s="114"/>
      <c r="E14" s="114"/>
      <c r="F14" s="114"/>
      <c r="G14" s="114"/>
      <c r="H14" s="114"/>
      <c r="I14" s="114"/>
      <c r="J14" s="114"/>
      <c r="K14" s="98"/>
      <c r="L14" s="98"/>
      <c r="M14" s="239"/>
      <c r="N14" s="240"/>
      <c r="O14" s="10"/>
      <c r="P14" s="37"/>
      <c r="Q14" s="277"/>
      <c r="R14" s="24"/>
      <c r="S14" s="28"/>
      <c r="T14" s="28"/>
      <c r="U14" s="28"/>
      <c r="V14" s="28"/>
      <c r="W14" s="28"/>
      <c r="X14" s="28"/>
      <c r="Y14" s="3"/>
      <c r="Z14" s="3"/>
    </row>
    <row r="15" spans="1:26" ht="13.5" customHeight="1">
      <c r="A15" s="25"/>
      <c r="B15" s="20">
        <v>0.7291666666666666</v>
      </c>
      <c r="C15" s="114"/>
      <c r="D15" s="114"/>
      <c r="E15" s="114"/>
      <c r="F15" s="114"/>
      <c r="G15" s="114"/>
      <c r="H15" s="114"/>
      <c r="I15" s="114"/>
      <c r="J15" s="249"/>
      <c r="K15" s="98"/>
      <c r="L15" s="98"/>
      <c r="M15" s="103"/>
      <c r="N15" s="103"/>
      <c r="O15" s="89"/>
      <c r="P15" s="36"/>
      <c r="Q15" s="277"/>
      <c r="R15" s="3"/>
      <c r="S15" s="3"/>
      <c r="T15" s="3"/>
      <c r="U15" s="3"/>
      <c r="V15" s="3"/>
      <c r="W15" s="3"/>
      <c r="X15" s="3"/>
      <c r="Y15" s="12"/>
      <c r="Z15" s="3"/>
    </row>
    <row r="16" spans="1:26" ht="13.5" customHeight="1">
      <c r="A16" s="25"/>
      <c r="B16" s="20"/>
      <c r="C16" s="114"/>
      <c r="D16" s="114"/>
      <c r="E16" s="114"/>
      <c r="F16" s="114"/>
      <c r="G16" s="114"/>
      <c r="H16" s="114"/>
      <c r="I16" s="114"/>
      <c r="J16" s="249"/>
      <c r="K16" s="98"/>
      <c r="L16" s="98"/>
      <c r="M16" s="103"/>
      <c r="N16" s="103"/>
      <c r="O16" s="89"/>
      <c r="P16" s="37"/>
      <c r="Q16" s="277"/>
      <c r="R16" s="3"/>
      <c r="S16" s="3"/>
      <c r="T16" s="3"/>
      <c r="U16" s="28"/>
      <c r="V16" s="3"/>
      <c r="W16" s="3"/>
      <c r="X16" s="3"/>
      <c r="Y16" s="3"/>
      <c r="Z16" s="3"/>
    </row>
    <row r="17" spans="1:26" ht="13.5" customHeight="1">
      <c r="A17" s="13">
        <v>43358</v>
      </c>
      <c r="B17" s="7">
        <v>1</v>
      </c>
      <c r="C17" s="113" t="s">
        <v>4</v>
      </c>
      <c r="D17" s="113" t="s">
        <v>42</v>
      </c>
      <c r="E17" s="113" t="s">
        <v>6</v>
      </c>
      <c r="F17" s="113" t="s">
        <v>32</v>
      </c>
      <c r="G17" s="115" t="s">
        <v>20</v>
      </c>
      <c r="H17" s="113" t="s">
        <v>41</v>
      </c>
      <c r="I17" s="115" t="s">
        <v>6</v>
      </c>
      <c r="J17" s="113" t="s">
        <v>9</v>
      </c>
      <c r="K17" s="98" t="s">
        <v>43</v>
      </c>
      <c r="L17" s="98" t="s">
        <v>44</v>
      </c>
      <c r="M17" s="241">
        <v>43358</v>
      </c>
      <c r="N17" s="242" t="s">
        <v>4</v>
      </c>
      <c r="O17" s="21" t="s">
        <v>25</v>
      </c>
      <c r="P17" s="86"/>
      <c r="Q17" s="103"/>
      <c r="R17" s="3"/>
      <c r="S17" s="3"/>
      <c r="T17" s="3"/>
      <c r="U17" s="3"/>
      <c r="V17" s="3"/>
      <c r="W17" s="12"/>
      <c r="X17" s="2"/>
      <c r="Y17" s="2"/>
      <c r="Z17" s="2"/>
    </row>
    <row r="18" spans="1:26" ht="13.5" customHeight="1">
      <c r="A18" s="321" t="s">
        <v>14</v>
      </c>
      <c r="B18" s="20">
        <v>0.4166666666666667</v>
      </c>
      <c r="C18" s="114"/>
      <c r="D18" s="310" t="s">
        <v>285</v>
      </c>
      <c r="E18" s="305"/>
      <c r="F18" s="306"/>
      <c r="G18" s="114"/>
      <c r="H18" s="310" t="s">
        <v>284</v>
      </c>
      <c r="I18" s="305"/>
      <c r="J18" s="306"/>
      <c r="K18" s="98" t="s">
        <v>9</v>
      </c>
      <c r="L18" s="98" t="s">
        <v>41</v>
      </c>
      <c r="M18" s="15" t="s">
        <v>14</v>
      </c>
      <c r="N18" s="76" t="s">
        <v>20</v>
      </c>
      <c r="O18" s="21" t="s">
        <v>33</v>
      </c>
      <c r="P18" s="86"/>
      <c r="Q18" s="103"/>
      <c r="R18" s="3"/>
      <c r="S18" s="28"/>
      <c r="T18" s="28"/>
      <c r="U18" s="28"/>
      <c r="V18" s="28"/>
      <c r="W18" s="3"/>
      <c r="X18" s="2"/>
      <c r="Y18" s="2"/>
      <c r="Z18" s="2"/>
    </row>
    <row r="19" spans="1:26" ht="13.5" customHeight="1">
      <c r="A19" s="322"/>
      <c r="B19" s="7">
        <v>2</v>
      </c>
      <c r="C19" s="115" t="s">
        <v>20</v>
      </c>
      <c r="D19" s="113" t="s">
        <v>23</v>
      </c>
      <c r="E19" s="115" t="s">
        <v>6</v>
      </c>
      <c r="F19" s="113" t="s">
        <v>22</v>
      </c>
      <c r="G19" s="115" t="s">
        <v>20</v>
      </c>
      <c r="H19" s="113" t="s">
        <v>14</v>
      </c>
      <c r="I19" s="115" t="s">
        <v>6</v>
      </c>
      <c r="J19" s="113" t="s">
        <v>24</v>
      </c>
      <c r="K19" s="98" t="s">
        <v>22</v>
      </c>
      <c r="L19" s="98"/>
      <c r="M19" s="15"/>
      <c r="N19" s="75" t="s">
        <v>30</v>
      </c>
      <c r="O19" s="21" t="s">
        <v>47</v>
      </c>
      <c r="P19" s="86"/>
      <c r="Q19" s="103"/>
      <c r="R19" s="3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322"/>
      <c r="B20" s="20">
        <v>0.4791666666666667</v>
      </c>
      <c r="C20" s="114"/>
      <c r="D20" s="310" t="s">
        <v>286</v>
      </c>
      <c r="E20" s="305"/>
      <c r="F20" s="306"/>
      <c r="G20" s="114"/>
      <c r="H20" s="310" t="s">
        <v>278</v>
      </c>
      <c r="I20" s="305"/>
      <c r="J20" s="306"/>
      <c r="K20" s="98" t="s">
        <v>45</v>
      </c>
      <c r="L20" s="98"/>
      <c r="M20" s="15"/>
      <c r="N20" s="75" t="s">
        <v>30</v>
      </c>
      <c r="O20" s="21" t="s">
        <v>49</v>
      </c>
      <c r="P20" s="86"/>
      <c r="Q20" s="103"/>
      <c r="R20" s="3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322"/>
      <c r="B21" s="7">
        <v>3</v>
      </c>
      <c r="C21" s="113" t="s">
        <v>34</v>
      </c>
      <c r="D21" s="113" t="s">
        <v>50</v>
      </c>
      <c r="E21" s="113" t="s">
        <v>6</v>
      </c>
      <c r="F21" s="113" t="s">
        <v>36</v>
      </c>
      <c r="G21" s="113" t="s">
        <v>31</v>
      </c>
      <c r="H21" s="113" t="s">
        <v>46</v>
      </c>
      <c r="I21" s="113" t="s">
        <v>6</v>
      </c>
      <c r="J21" s="113" t="s">
        <v>25</v>
      </c>
      <c r="K21" s="98" t="s">
        <v>24</v>
      </c>
      <c r="L21" s="98"/>
      <c r="M21" s="15"/>
      <c r="N21" s="75" t="s">
        <v>30</v>
      </c>
      <c r="O21" s="10" t="s">
        <v>41</v>
      </c>
      <c r="P21" s="86"/>
      <c r="Q21" s="103"/>
      <c r="R21" s="3"/>
      <c r="S21" s="3"/>
      <c r="T21" s="3"/>
      <c r="U21" s="28"/>
      <c r="V21" s="28"/>
      <c r="W21" s="3"/>
      <c r="X21" s="3"/>
      <c r="Y21" s="3"/>
      <c r="Z21" s="3"/>
    </row>
    <row r="22" spans="1:26" ht="13.5" customHeight="1">
      <c r="A22" s="322"/>
      <c r="B22" s="20">
        <v>0.5416666666666666</v>
      </c>
      <c r="C22" s="114"/>
      <c r="D22" s="310" t="s">
        <v>279</v>
      </c>
      <c r="E22" s="305"/>
      <c r="F22" s="306"/>
      <c r="G22" s="114"/>
      <c r="H22" s="310" t="s">
        <v>281</v>
      </c>
      <c r="I22" s="305"/>
      <c r="J22" s="306"/>
      <c r="K22" s="98" t="s">
        <v>25</v>
      </c>
      <c r="L22" s="98"/>
      <c r="M22" s="15"/>
      <c r="N22" s="21"/>
      <c r="O22" s="21"/>
      <c r="P22" s="86"/>
      <c r="Q22" s="103"/>
      <c r="R22" s="1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322"/>
      <c r="B23" s="7">
        <v>4</v>
      </c>
      <c r="C23" s="113" t="s">
        <v>34</v>
      </c>
      <c r="D23" s="250" t="s">
        <v>273</v>
      </c>
      <c r="E23" s="113" t="s">
        <v>6</v>
      </c>
      <c r="F23" s="113" t="s">
        <v>7</v>
      </c>
      <c r="G23" s="113" t="s">
        <v>31</v>
      </c>
      <c r="H23" s="113" t="s">
        <v>40</v>
      </c>
      <c r="I23" s="113" t="s">
        <v>6</v>
      </c>
      <c r="J23" s="113" t="s">
        <v>44</v>
      </c>
      <c r="K23" s="98"/>
      <c r="L23" s="98"/>
      <c r="M23" s="15"/>
      <c r="N23" s="21"/>
      <c r="O23" s="21"/>
      <c r="P23" s="86"/>
      <c r="Q23" s="103"/>
      <c r="R23" s="3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322"/>
      <c r="B24" s="20">
        <v>0.6041666666666666</v>
      </c>
      <c r="C24" s="114"/>
      <c r="D24" s="310" t="s">
        <v>280</v>
      </c>
      <c r="E24" s="305"/>
      <c r="F24" s="306"/>
      <c r="G24" s="114"/>
      <c r="H24" s="310" t="s">
        <v>282</v>
      </c>
      <c r="I24" s="305"/>
      <c r="J24" s="306"/>
      <c r="K24" s="98"/>
      <c r="L24" s="98"/>
      <c r="M24" s="15"/>
      <c r="N24" s="21"/>
      <c r="O24" s="21"/>
      <c r="P24" s="86"/>
      <c r="Q24" s="103"/>
      <c r="R24" s="3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322"/>
      <c r="B25" s="7">
        <v>5</v>
      </c>
      <c r="C25" s="114"/>
      <c r="D25" s="114"/>
      <c r="E25" s="114"/>
      <c r="F25" s="114"/>
      <c r="G25" s="113" t="s">
        <v>4</v>
      </c>
      <c r="H25" s="113" t="s">
        <v>5</v>
      </c>
      <c r="I25" s="113" t="s">
        <v>6</v>
      </c>
      <c r="J25" s="113" t="s">
        <v>17</v>
      </c>
      <c r="K25" s="98"/>
      <c r="L25" s="98"/>
      <c r="M25" s="15"/>
      <c r="N25" s="21"/>
      <c r="O25" s="21"/>
      <c r="P25" s="86"/>
      <c r="Q25" s="103"/>
      <c r="R25" s="3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322"/>
      <c r="B26" s="20">
        <v>0.6666666666666666</v>
      </c>
      <c r="C26" s="114"/>
      <c r="D26" s="114"/>
      <c r="E26" s="114"/>
      <c r="F26" s="114"/>
      <c r="G26" s="114"/>
      <c r="H26" s="310" t="s">
        <v>283</v>
      </c>
      <c r="I26" s="305"/>
      <c r="J26" s="306"/>
      <c r="K26" s="98"/>
      <c r="L26" s="98"/>
      <c r="M26" s="15"/>
      <c r="N26" s="21"/>
      <c r="O26" s="21"/>
      <c r="P26" s="86"/>
      <c r="Q26" s="103"/>
      <c r="R26" s="3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322"/>
      <c r="B27" s="7">
        <v>6</v>
      </c>
      <c r="C27" s="114"/>
      <c r="D27" s="114"/>
      <c r="E27" s="114"/>
      <c r="F27" s="114"/>
      <c r="G27" s="114"/>
      <c r="H27" s="114"/>
      <c r="I27" s="114"/>
      <c r="J27" s="114"/>
      <c r="K27" s="98"/>
      <c r="L27" s="98"/>
      <c r="M27" s="15"/>
      <c r="N27" s="21"/>
      <c r="O27" s="21"/>
      <c r="P27" s="86"/>
      <c r="Q27" s="103"/>
      <c r="R27" s="3"/>
      <c r="S27" s="2"/>
      <c r="T27" s="2"/>
      <c r="U27" s="2"/>
      <c r="V27" s="2"/>
      <c r="W27" s="2"/>
      <c r="X27" s="2"/>
      <c r="Y27" s="2"/>
      <c r="Z27" s="2"/>
    </row>
    <row r="28" spans="1:37" ht="13.5" customHeight="1">
      <c r="A28" s="322"/>
      <c r="B28" s="20">
        <v>0.7291666666666666</v>
      </c>
      <c r="C28" s="114"/>
      <c r="D28" s="114"/>
      <c r="E28" s="114"/>
      <c r="F28" s="114"/>
      <c r="G28" s="114"/>
      <c r="H28" s="114"/>
      <c r="I28" s="114"/>
      <c r="J28" s="114"/>
      <c r="K28" s="98"/>
      <c r="L28" s="98"/>
      <c r="M28" s="15"/>
      <c r="N28" s="21"/>
      <c r="O28" s="21"/>
      <c r="P28" s="86"/>
      <c r="Q28" s="103"/>
      <c r="R28" s="3"/>
      <c r="S28" s="2"/>
      <c r="T28" s="2"/>
      <c r="U28" s="2"/>
      <c r="V28" s="2"/>
      <c r="W28" s="2"/>
      <c r="X28" s="2"/>
      <c r="Y28" s="2"/>
      <c r="Z28" s="2"/>
      <c r="AA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3.5" customHeight="1">
      <c r="A29" s="39"/>
      <c r="B29" s="20"/>
      <c r="C29" s="114"/>
      <c r="D29" s="114"/>
      <c r="E29" s="114"/>
      <c r="F29" s="114"/>
      <c r="G29" s="114"/>
      <c r="H29" s="114"/>
      <c r="I29" s="114"/>
      <c r="J29" s="114"/>
      <c r="K29" s="98"/>
      <c r="L29" s="98"/>
      <c r="M29" s="15"/>
      <c r="N29" s="21"/>
      <c r="O29" s="21"/>
      <c r="P29" s="86"/>
      <c r="Q29" s="103"/>
      <c r="R29" s="3"/>
      <c r="S29" s="2" t="s">
        <v>197</v>
      </c>
      <c r="T29" s="2"/>
      <c r="U29" s="2"/>
      <c r="V29" s="2"/>
      <c r="W29" s="2"/>
      <c r="X29" s="2"/>
      <c r="Y29" s="2"/>
      <c r="Z29" s="2"/>
      <c r="AA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3.5" customHeight="1">
      <c r="A30" s="13">
        <v>43359</v>
      </c>
      <c r="B30" s="7">
        <v>1</v>
      </c>
      <c r="C30" s="113" t="s">
        <v>34</v>
      </c>
      <c r="D30" s="113" t="s">
        <v>42</v>
      </c>
      <c r="E30" s="113" t="s">
        <v>6</v>
      </c>
      <c r="F30" s="113" t="s">
        <v>7</v>
      </c>
      <c r="G30" s="113" t="s">
        <v>20</v>
      </c>
      <c r="H30" s="113" t="s">
        <v>14</v>
      </c>
      <c r="I30" s="113" t="s">
        <v>6</v>
      </c>
      <c r="J30" s="113" t="s">
        <v>21</v>
      </c>
      <c r="K30" s="98" t="s">
        <v>50</v>
      </c>
      <c r="L30" s="98" t="s">
        <v>51</v>
      </c>
      <c r="M30" s="15">
        <v>43359</v>
      </c>
      <c r="N30" s="76" t="s">
        <v>20</v>
      </c>
      <c r="O30" s="21" t="s">
        <v>33</v>
      </c>
      <c r="P30" s="86"/>
      <c r="Q30" s="103"/>
      <c r="R30" s="3"/>
      <c r="S30" s="33" t="s">
        <v>34</v>
      </c>
      <c r="T30" s="7" t="s">
        <v>38</v>
      </c>
      <c r="U30" s="7" t="s">
        <v>6</v>
      </c>
      <c r="V30" s="7" t="s">
        <v>35</v>
      </c>
      <c r="W30" s="2"/>
      <c r="X30" s="2"/>
      <c r="Y30" s="2"/>
      <c r="Z30" s="2"/>
      <c r="AA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3.5" customHeight="1">
      <c r="A31" s="321" t="s">
        <v>14</v>
      </c>
      <c r="B31" s="20">
        <v>0.4166666666666667</v>
      </c>
      <c r="C31" s="114"/>
      <c r="D31" s="310" t="s">
        <v>287</v>
      </c>
      <c r="E31" s="305"/>
      <c r="F31" s="306"/>
      <c r="G31" s="114"/>
      <c r="H31" s="310" t="s">
        <v>288</v>
      </c>
      <c r="I31" s="323"/>
      <c r="J31" s="324"/>
      <c r="K31" s="98" t="s">
        <v>14</v>
      </c>
      <c r="L31" s="98" t="s">
        <v>14</v>
      </c>
      <c r="M31" s="15" t="s">
        <v>14</v>
      </c>
      <c r="N31" s="75" t="s">
        <v>30</v>
      </c>
      <c r="O31" s="21" t="s">
        <v>47</v>
      </c>
      <c r="P31" s="86"/>
      <c r="Q31" s="103"/>
      <c r="R31" s="24"/>
      <c r="S31" s="31" t="s">
        <v>31</v>
      </c>
      <c r="T31" s="113" t="s">
        <v>49</v>
      </c>
      <c r="U31" s="113" t="s">
        <v>6</v>
      </c>
      <c r="V31" s="113" t="s">
        <v>17</v>
      </c>
      <c r="W31" s="12"/>
      <c r="X31" s="3"/>
      <c r="Y31" s="12"/>
      <c r="Z31" s="3"/>
      <c r="AA31" s="3"/>
      <c r="AC31" s="3"/>
      <c r="AD31" s="12"/>
      <c r="AE31" s="3"/>
      <c r="AF31" s="3"/>
      <c r="AG31" s="3"/>
      <c r="AH31" s="3"/>
      <c r="AI31" s="12"/>
      <c r="AJ31" s="3"/>
      <c r="AK31" s="3"/>
    </row>
    <row r="32" spans="1:37" ht="13.5" customHeight="1">
      <c r="A32" s="322"/>
      <c r="B32" s="7">
        <v>2</v>
      </c>
      <c r="C32" s="113" t="s">
        <v>34</v>
      </c>
      <c r="D32" s="113" t="s">
        <v>50</v>
      </c>
      <c r="E32" s="113" t="s">
        <v>6</v>
      </c>
      <c r="F32" s="113" t="s">
        <v>53</v>
      </c>
      <c r="G32" s="115" t="s">
        <v>20</v>
      </c>
      <c r="H32" s="113" t="s">
        <v>23</v>
      </c>
      <c r="I32" s="115" t="s">
        <v>6</v>
      </c>
      <c r="J32" s="113" t="s">
        <v>9</v>
      </c>
      <c r="K32" s="98" t="s">
        <v>52</v>
      </c>
      <c r="L32" s="98"/>
      <c r="M32" s="1"/>
      <c r="N32" s="35" t="s">
        <v>4</v>
      </c>
      <c r="O32" s="21" t="s">
        <v>5</v>
      </c>
      <c r="P32" s="86"/>
      <c r="Q32" s="103"/>
      <c r="R32" s="24"/>
      <c r="S32" s="28"/>
      <c r="T32" s="28"/>
      <c r="U32" s="28"/>
      <c r="V32" s="28"/>
      <c r="W32" s="28"/>
      <c r="X32" s="28"/>
      <c r="Y32" s="3"/>
      <c r="Z32" s="3"/>
      <c r="AA32" s="3"/>
      <c r="AC32" s="3"/>
      <c r="AD32" s="3"/>
      <c r="AE32" s="3"/>
      <c r="AF32" s="3"/>
      <c r="AG32" s="3"/>
      <c r="AH32" s="28"/>
      <c r="AI32" s="3"/>
      <c r="AJ32" s="3"/>
      <c r="AK32" s="3"/>
    </row>
    <row r="33" spans="1:37" ht="13.5" customHeight="1">
      <c r="A33" s="322"/>
      <c r="B33" s="20">
        <v>0.4791666666666667</v>
      </c>
      <c r="C33" s="114"/>
      <c r="D33" s="310" t="s">
        <v>289</v>
      </c>
      <c r="E33" s="305"/>
      <c r="F33" s="306"/>
      <c r="G33" s="114"/>
      <c r="H33" s="310" t="s">
        <v>293</v>
      </c>
      <c r="I33" s="305"/>
      <c r="J33" s="306"/>
      <c r="K33" s="98" t="s">
        <v>17</v>
      </c>
      <c r="L33" s="98"/>
      <c r="M33" s="15"/>
      <c r="N33" s="75" t="s">
        <v>30</v>
      </c>
      <c r="O33" s="10" t="s">
        <v>41</v>
      </c>
      <c r="P33" s="90"/>
      <c r="Q33" s="278"/>
      <c r="R33" s="24"/>
      <c r="S33" s="2"/>
      <c r="T33" s="2"/>
      <c r="U33" s="2"/>
      <c r="V33" s="2"/>
      <c r="W33" s="2"/>
      <c r="X33" s="2"/>
      <c r="Y33" s="2"/>
      <c r="Z33" s="2"/>
      <c r="AA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3.5" customHeight="1">
      <c r="A34" s="322"/>
      <c r="B34" s="7">
        <v>3</v>
      </c>
      <c r="C34" s="113" t="s">
        <v>4</v>
      </c>
      <c r="D34" s="113" t="s">
        <v>42</v>
      </c>
      <c r="E34" s="113" t="s">
        <v>6</v>
      </c>
      <c r="F34" s="113" t="s">
        <v>29</v>
      </c>
      <c r="G34" s="113" t="s">
        <v>31</v>
      </c>
      <c r="H34" s="113" t="s">
        <v>25</v>
      </c>
      <c r="I34" s="113" t="s">
        <v>6</v>
      </c>
      <c r="J34" s="113" t="s">
        <v>44</v>
      </c>
      <c r="K34" s="117" t="s">
        <v>25</v>
      </c>
      <c r="L34" s="98"/>
      <c r="M34" s="15"/>
      <c r="N34" s="21"/>
      <c r="O34" s="91"/>
      <c r="P34" s="90"/>
      <c r="Q34" s="278"/>
      <c r="R34" s="24"/>
      <c r="S34" s="2"/>
      <c r="T34" s="2"/>
      <c r="U34" s="2"/>
      <c r="V34" s="2"/>
      <c r="W34" s="2"/>
      <c r="X34" s="2"/>
      <c r="Y34" s="2"/>
      <c r="Z34" s="2"/>
      <c r="AA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3.5" customHeight="1">
      <c r="A35" s="322"/>
      <c r="B35" s="20">
        <v>0.5416666666666666</v>
      </c>
      <c r="C35" s="114"/>
      <c r="D35" s="310" t="s">
        <v>290</v>
      </c>
      <c r="E35" s="305"/>
      <c r="F35" s="306"/>
      <c r="G35" s="114"/>
      <c r="H35" s="310" t="s">
        <v>294</v>
      </c>
      <c r="I35" s="305"/>
      <c r="J35" s="306"/>
      <c r="K35" s="119" t="s">
        <v>198</v>
      </c>
      <c r="L35" s="116"/>
      <c r="M35" s="15"/>
      <c r="N35" s="21"/>
      <c r="O35" s="21"/>
      <c r="P35" s="86"/>
      <c r="Q35" s="103"/>
      <c r="R35" s="24"/>
      <c r="S35" s="2"/>
      <c r="T35" s="2"/>
      <c r="U35" s="2"/>
      <c r="V35" s="2"/>
      <c r="W35" s="2"/>
      <c r="X35" s="2"/>
      <c r="Y35" s="2"/>
      <c r="Z35" s="2"/>
      <c r="AA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3.5" customHeight="1">
      <c r="A36" s="322"/>
      <c r="B36" s="7">
        <v>4</v>
      </c>
      <c r="C36" s="113" t="s">
        <v>4</v>
      </c>
      <c r="D36" s="113" t="s">
        <v>25</v>
      </c>
      <c r="E36" s="113" t="s">
        <v>6</v>
      </c>
      <c r="F36" s="113" t="s">
        <v>32</v>
      </c>
      <c r="G36" s="113" t="s">
        <v>31</v>
      </c>
      <c r="H36" s="113" t="s">
        <v>40</v>
      </c>
      <c r="I36" s="113" t="s">
        <v>6</v>
      </c>
      <c r="J36" s="113" t="s">
        <v>16</v>
      </c>
      <c r="K36" s="118"/>
      <c r="L36" s="98"/>
      <c r="M36" s="15"/>
      <c r="N36" s="91"/>
      <c r="O36" s="21"/>
      <c r="P36" s="86"/>
      <c r="Q36" s="103"/>
      <c r="R36" s="24"/>
      <c r="S36" s="2"/>
      <c r="T36" s="2"/>
      <c r="U36" s="2"/>
      <c r="V36" s="2"/>
      <c r="W36" s="2"/>
      <c r="X36" s="2"/>
      <c r="Y36" s="2"/>
      <c r="Z36" s="2"/>
      <c r="AA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3.5" customHeight="1">
      <c r="A37" s="322"/>
      <c r="B37" s="20">
        <v>0.6041666666666666</v>
      </c>
      <c r="C37" s="114"/>
      <c r="D37" s="310" t="s">
        <v>291</v>
      </c>
      <c r="E37" s="305"/>
      <c r="F37" s="306"/>
      <c r="G37" s="114"/>
      <c r="H37" s="310" t="s">
        <v>295</v>
      </c>
      <c r="I37" s="305"/>
      <c r="J37" s="306"/>
      <c r="K37" s="98"/>
      <c r="L37" s="98"/>
      <c r="M37" s="15"/>
      <c r="N37" s="91"/>
      <c r="O37" s="21"/>
      <c r="P37" s="86"/>
      <c r="Q37" s="103"/>
      <c r="R37" s="24"/>
      <c r="S37" s="2"/>
      <c r="T37" s="2"/>
      <c r="U37" s="2"/>
      <c r="V37" s="2"/>
      <c r="W37" s="2"/>
      <c r="X37" s="2"/>
      <c r="Y37" s="2"/>
      <c r="Z37" s="2"/>
      <c r="AA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3.5" customHeight="1">
      <c r="A38" s="322"/>
      <c r="B38" s="7">
        <v>5</v>
      </c>
      <c r="C38" s="113" t="s">
        <v>4</v>
      </c>
      <c r="D38" s="113" t="s">
        <v>7</v>
      </c>
      <c r="E38" s="113" t="s">
        <v>6</v>
      </c>
      <c r="F38" s="113" t="s">
        <v>17</v>
      </c>
      <c r="G38" s="113" t="s">
        <v>30</v>
      </c>
      <c r="H38" s="113" t="s">
        <v>54</v>
      </c>
      <c r="I38" s="113" t="s">
        <v>6</v>
      </c>
      <c r="J38" s="113" t="s">
        <v>19</v>
      </c>
      <c r="K38" s="98"/>
      <c r="L38" s="98"/>
      <c r="M38" s="15"/>
      <c r="N38" s="91"/>
      <c r="O38" s="21"/>
      <c r="P38" s="86"/>
      <c r="Q38" s="103"/>
      <c r="R38" s="24"/>
      <c r="S38" s="2"/>
      <c r="T38" s="2"/>
      <c r="U38" s="2"/>
      <c r="V38" s="2"/>
      <c r="W38" s="2"/>
      <c r="X38" s="2"/>
      <c r="Y38" s="2"/>
      <c r="Z38" s="2"/>
      <c r="AA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3.5" customHeight="1">
      <c r="A39" s="322"/>
      <c r="B39" s="20">
        <v>0.6666666666666666</v>
      </c>
      <c r="C39" s="251"/>
      <c r="D39" s="313" t="s">
        <v>292</v>
      </c>
      <c r="E39" s="314"/>
      <c r="F39" s="315"/>
      <c r="G39" s="251"/>
      <c r="H39" s="313" t="s">
        <v>296</v>
      </c>
      <c r="I39" s="314"/>
      <c r="J39" s="315"/>
      <c r="K39" s="98"/>
      <c r="L39" s="98"/>
      <c r="M39" s="15"/>
      <c r="N39" s="91"/>
      <c r="O39" s="21"/>
      <c r="P39" s="86"/>
      <c r="Q39" s="103"/>
      <c r="R39" s="24"/>
      <c r="S39" s="2"/>
      <c r="T39" s="2"/>
      <c r="U39" s="2"/>
      <c r="V39" s="2"/>
      <c r="W39" s="2"/>
      <c r="X39" s="2"/>
      <c r="Y39" s="2"/>
      <c r="Z39" s="2"/>
      <c r="AA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3.5" customHeight="1">
      <c r="A40" s="322"/>
      <c r="B40" s="8">
        <v>6</v>
      </c>
      <c r="C40" s="252"/>
      <c r="D40" s="252"/>
      <c r="E40" s="252"/>
      <c r="F40" s="252"/>
      <c r="G40" s="252"/>
      <c r="H40" s="252"/>
      <c r="I40" s="252"/>
      <c r="J40" s="252"/>
      <c r="K40" s="98"/>
      <c r="L40" s="98"/>
      <c r="M40" s="15"/>
      <c r="N40" s="91"/>
      <c r="O40" s="21"/>
      <c r="P40" s="86"/>
      <c r="Q40" s="103"/>
      <c r="R40" s="24"/>
      <c r="S40" s="2"/>
      <c r="T40" s="2"/>
      <c r="U40" s="2"/>
      <c r="V40" s="2"/>
      <c r="W40" s="2"/>
      <c r="X40" s="2"/>
      <c r="Y40" s="2"/>
      <c r="Z40" s="2"/>
      <c r="AA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3.5" customHeight="1">
      <c r="A41" s="322"/>
      <c r="B41" s="52">
        <v>0.7291666666666666</v>
      </c>
      <c r="C41" s="252"/>
      <c r="D41" s="252"/>
      <c r="E41" s="252"/>
      <c r="F41" s="252"/>
      <c r="G41" s="252"/>
      <c r="H41" s="252"/>
      <c r="I41" s="252"/>
      <c r="J41" s="252"/>
      <c r="K41" s="98"/>
      <c r="L41" s="98"/>
      <c r="M41" s="15"/>
      <c r="N41" s="91"/>
      <c r="O41" s="21"/>
      <c r="P41" s="86"/>
      <c r="Q41" s="103"/>
      <c r="R41" s="24"/>
      <c r="S41" s="2"/>
      <c r="T41" s="2"/>
      <c r="U41" s="2"/>
      <c r="V41" s="2"/>
      <c r="W41" s="2"/>
      <c r="X41" s="3"/>
      <c r="Y41" s="12"/>
      <c r="Z41" s="3"/>
      <c r="AA41" s="12"/>
      <c r="AB41" s="3"/>
      <c r="AC41" s="3"/>
      <c r="AD41" s="12"/>
      <c r="AE41" s="3"/>
      <c r="AF41" s="3"/>
      <c r="AG41" s="3"/>
      <c r="AH41" s="2"/>
      <c r="AI41" s="2"/>
      <c r="AJ41" s="2"/>
      <c r="AK41" s="2"/>
    </row>
    <row r="42" spans="1:37" ht="13.5" customHeight="1">
      <c r="A42" s="39"/>
      <c r="B42" s="20"/>
      <c r="C42" s="253"/>
      <c r="D42" s="253"/>
      <c r="E42" s="253"/>
      <c r="F42" s="253"/>
      <c r="G42" s="253"/>
      <c r="H42" s="253"/>
      <c r="I42" s="253"/>
      <c r="J42" s="253"/>
      <c r="K42" s="98"/>
      <c r="L42" s="98"/>
      <c r="M42" s="15"/>
      <c r="N42" s="91"/>
      <c r="O42" s="21"/>
      <c r="P42" s="86"/>
      <c r="Q42" s="103"/>
      <c r="R42" s="24"/>
      <c r="S42" s="2"/>
      <c r="T42" s="2"/>
      <c r="U42" s="2"/>
      <c r="V42" s="2"/>
      <c r="W42" s="2"/>
      <c r="X42" s="28"/>
      <c r="Y42" s="3"/>
      <c r="Z42" s="3"/>
      <c r="AA42" s="12"/>
      <c r="AB42" s="3"/>
      <c r="AC42" s="28"/>
      <c r="AD42" s="3"/>
      <c r="AE42" s="3"/>
      <c r="AF42" s="3"/>
      <c r="AG42" s="3"/>
      <c r="AH42" s="2"/>
      <c r="AI42" s="2"/>
      <c r="AJ42" s="2"/>
      <c r="AK42" s="2"/>
    </row>
    <row r="43" spans="1:37" ht="13.5" customHeight="1">
      <c r="A43" s="13">
        <v>43372</v>
      </c>
      <c r="B43" s="7">
        <v>1</v>
      </c>
      <c r="C43" s="113" t="s">
        <v>4</v>
      </c>
      <c r="D43" s="113" t="s">
        <v>33</v>
      </c>
      <c r="E43" s="113" t="s">
        <v>6</v>
      </c>
      <c r="F43" s="113" t="s">
        <v>17</v>
      </c>
      <c r="G43" s="115" t="s">
        <v>20</v>
      </c>
      <c r="H43" s="113" t="s">
        <v>21</v>
      </c>
      <c r="I43" s="115" t="s">
        <v>6</v>
      </c>
      <c r="J43" s="113" t="s">
        <v>9</v>
      </c>
      <c r="K43" s="99" t="s">
        <v>55</v>
      </c>
      <c r="L43" s="98" t="s">
        <v>40</v>
      </c>
      <c r="M43" s="15">
        <v>43372</v>
      </c>
      <c r="N43" s="35" t="s">
        <v>4</v>
      </c>
      <c r="O43" s="21" t="s">
        <v>40</v>
      </c>
      <c r="P43" s="86"/>
      <c r="Q43" s="103"/>
      <c r="R43" s="24"/>
      <c r="S43" s="2"/>
      <c r="T43" s="2"/>
      <c r="U43" s="2"/>
      <c r="V43" s="2"/>
      <c r="W43" s="2"/>
      <c r="X43" s="2"/>
      <c r="Y43" s="2"/>
      <c r="Z43" s="2"/>
      <c r="AA43" s="2"/>
      <c r="AB43" s="2"/>
      <c r="AC43" s="3"/>
      <c r="AD43" s="12"/>
      <c r="AE43" s="3"/>
      <c r="AF43" s="3"/>
      <c r="AG43" s="3"/>
      <c r="AH43" s="2"/>
      <c r="AI43" s="2"/>
      <c r="AJ43" s="2"/>
      <c r="AK43" s="2"/>
    </row>
    <row r="44" spans="1:37" ht="13.5" customHeight="1">
      <c r="A44" s="321" t="s">
        <v>14</v>
      </c>
      <c r="B44" s="20">
        <v>0.4166666666666667</v>
      </c>
      <c r="C44" s="114"/>
      <c r="D44" s="310" t="s">
        <v>352</v>
      </c>
      <c r="E44" s="305"/>
      <c r="F44" s="306"/>
      <c r="G44" s="114"/>
      <c r="H44" s="310" t="s">
        <v>354</v>
      </c>
      <c r="I44" s="305"/>
      <c r="J44" s="306"/>
      <c r="K44" s="98" t="s">
        <v>42</v>
      </c>
      <c r="L44" s="98" t="s">
        <v>28</v>
      </c>
      <c r="M44" s="15" t="s">
        <v>14</v>
      </c>
      <c r="N44" s="92" t="s">
        <v>20</v>
      </c>
      <c r="O44" s="21" t="s">
        <v>22</v>
      </c>
      <c r="P44" s="86"/>
      <c r="Q44" s="103"/>
      <c r="R44" s="24"/>
      <c r="S44" s="2"/>
      <c r="T44" s="2"/>
      <c r="U44" s="2"/>
      <c r="V44" s="2"/>
      <c r="W44" s="2"/>
      <c r="X44" s="2"/>
      <c r="Y44" s="2"/>
      <c r="Z44" s="2"/>
      <c r="AA44" s="2"/>
      <c r="AB44" s="2"/>
      <c r="AC44" s="3"/>
      <c r="AD44" s="3"/>
      <c r="AE44" s="3"/>
      <c r="AF44" s="3"/>
      <c r="AG44" s="3"/>
      <c r="AH44" s="2"/>
      <c r="AI44" s="2"/>
      <c r="AJ44" s="2"/>
      <c r="AK44" s="2"/>
    </row>
    <row r="45" spans="1:37" ht="13.5" customHeight="1">
      <c r="A45" s="322"/>
      <c r="B45" s="7">
        <v>2</v>
      </c>
      <c r="C45" s="113" t="s">
        <v>4</v>
      </c>
      <c r="D45" s="113" t="s">
        <v>8</v>
      </c>
      <c r="E45" s="113" t="s">
        <v>6</v>
      </c>
      <c r="F45" s="113" t="s">
        <v>29</v>
      </c>
      <c r="G45" s="113" t="s">
        <v>34</v>
      </c>
      <c r="H45" s="113" t="s">
        <v>42</v>
      </c>
      <c r="I45" s="113" t="s">
        <v>6</v>
      </c>
      <c r="J45" s="113" t="s">
        <v>38</v>
      </c>
      <c r="K45" s="98" t="s">
        <v>18</v>
      </c>
      <c r="L45" s="98"/>
      <c r="M45" s="1"/>
      <c r="N45" s="75" t="s">
        <v>30</v>
      </c>
      <c r="O45" s="10" t="s">
        <v>41</v>
      </c>
      <c r="P45" s="93"/>
      <c r="Q45" s="279"/>
      <c r="R45" s="24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3.5" customHeight="1">
      <c r="A46" s="322"/>
      <c r="B46" s="20">
        <v>0.4791666666666667</v>
      </c>
      <c r="C46" s="114"/>
      <c r="D46" s="310" t="s">
        <v>353</v>
      </c>
      <c r="E46" s="305"/>
      <c r="F46" s="306"/>
      <c r="G46" s="114"/>
      <c r="H46" s="310" t="s">
        <v>355</v>
      </c>
      <c r="I46" s="305"/>
      <c r="J46" s="306"/>
      <c r="K46" s="98" t="s">
        <v>19</v>
      </c>
      <c r="L46" s="98"/>
      <c r="M46" s="15"/>
      <c r="N46" s="21"/>
      <c r="O46" s="21"/>
      <c r="P46" s="86"/>
      <c r="Q46" s="103"/>
      <c r="R46" s="24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3.5" customHeight="1">
      <c r="A47" s="322"/>
      <c r="B47" s="7">
        <v>3</v>
      </c>
      <c r="C47" s="113" t="s">
        <v>4</v>
      </c>
      <c r="D47" s="113" t="s">
        <v>5</v>
      </c>
      <c r="E47" s="113" t="s">
        <v>6</v>
      </c>
      <c r="F47" s="113" t="s">
        <v>42</v>
      </c>
      <c r="G47" s="113" t="s">
        <v>31</v>
      </c>
      <c r="H47" s="113" t="s">
        <v>46</v>
      </c>
      <c r="I47" s="113" t="s">
        <v>6</v>
      </c>
      <c r="J47" s="113" t="s">
        <v>19</v>
      </c>
      <c r="K47" s="98" t="s">
        <v>57</v>
      </c>
      <c r="L47" s="98"/>
      <c r="M47" s="15"/>
      <c r="N47" s="21"/>
      <c r="O47" s="21"/>
      <c r="P47" s="86"/>
      <c r="Q47" s="103"/>
      <c r="R47" s="24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3.5" customHeight="1">
      <c r="A48" s="322"/>
      <c r="B48" s="20">
        <v>0.5416666666666666</v>
      </c>
      <c r="C48" s="114"/>
      <c r="D48" s="310" t="s">
        <v>361</v>
      </c>
      <c r="E48" s="305"/>
      <c r="F48" s="306"/>
      <c r="G48" s="114"/>
      <c r="H48" s="310" t="s">
        <v>388</v>
      </c>
      <c r="I48" s="305"/>
      <c r="J48" s="306"/>
      <c r="K48" s="98" t="s">
        <v>40</v>
      </c>
      <c r="L48" s="98"/>
      <c r="M48" s="40"/>
      <c r="N48" s="21"/>
      <c r="O48" s="21"/>
      <c r="P48" s="86"/>
      <c r="Q48" s="103"/>
      <c r="R48" s="24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3.5" customHeight="1">
      <c r="A49" s="322"/>
      <c r="B49" s="7">
        <v>4</v>
      </c>
      <c r="C49" s="113" t="s">
        <v>30</v>
      </c>
      <c r="D49" s="113" t="s">
        <v>37</v>
      </c>
      <c r="E49" s="113" t="s">
        <v>6</v>
      </c>
      <c r="F49" s="113" t="s">
        <v>47</v>
      </c>
      <c r="G49" s="113" t="s">
        <v>31</v>
      </c>
      <c r="H49" s="250" t="s">
        <v>356</v>
      </c>
      <c r="I49" s="113" t="s">
        <v>6</v>
      </c>
      <c r="J49" s="113" t="s">
        <v>17</v>
      </c>
      <c r="K49" s="98"/>
      <c r="L49" s="98"/>
      <c r="M49" s="40"/>
      <c r="N49" s="21"/>
      <c r="O49" s="21"/>
      <c r="P49" s="86"/>
      <c r="Q49" s="103"/>
      <c r="R49" s="24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3.5" customHeight="1">
      <c r="A50" s="322"/>
      <c r="B50" s="20">
        <v>0.6041666666666666</v>
      </c>
      <c r="C50" s="114"/>
      <c r="D50" s="310" t="s">
        <v>360</v>
      </c>
      <c r="E50" s="305"/>
      <c r="F50" s="306"/>
      <c r="G50" s="114"/>
      <c r="H50" s="310" t="s">
        <v>357</v>
      </c>
      <c r="I50" s="305"/>
      <c r="J50" s="306"/>
      <c r="K50" s="98"/>
      <c r="L50" s="98"/>
      <c r="M50" s="15"/>
      <c r="N50" s="21"/>
      <c r="O50" s="21"/>
      <c r="P50" s="86"/>
      <c r="Q50" s="103"/>
      <c r="R50" s="24"/>
      <c r="S50" s="2"/>
      <c r="T50" s="2"/>
      <c r="U50" s="2"/>
      <c r="V50" s="2"/>
      <c r="W50" s="2"/>
      <c r="X50" s="3"/>
      <c r="Y50" s="12"/>
      <c r="Z50" s="3"/>
      <c r="AA50" s="3"/>
      <c r="AB50" s="3"/>
      <c r="AC50" s="3"/>
      <c r="AD50" s="12"/>
      <c r="AE50" s="3"/>
      <c r="AF50" s="3"/>
      <c r="AG50" s="3"/>
      <c r="AH50" s="2"/>
      <c r="AI50" s="2"/>
      <c r="AJ50" s="2"/>
      <c r="AK50" s="2"/>
    </row>
    <row r="51" spans="1:37" ht="13.5" customHeight="1">
      <c r="A51" s="322"/>
      <c r="B51" s="7">
        <v>5</v>
      </c>
      <c r="C51" s="113" t="s">
        <v>31</v>
      </c>
      <c r="D51" s="113" t="s">
        <v>37</v>
      </c>
      <c r="E51" s="113" t="s">
        <v>6</v>
      </c>
      <c r="F51" s="113" t="s">
        <v>58</v>
      </c>
      <c r="G51" s="113" t="s">
        <v>31</v>
      </c>
      <c r="H51" s="113" t="s">
        <v>49</v>
      </c>
      <c r="I51" s="113" t="s">
        <v>6</v>
      </c>
      <c r="J51" s="113" t="s">
        <v>16</v>
      </c>
      <c r="K51" s="98"/>
      <c r="L51" s="98"/>
      <c r="M51" s="15"/>
      <c r="N51" s="21"/>
      <c r="O51" s="21"/>
      <c r="P51" s="86"/>
      <c r="Q51" s="103"/>
      <c r="R51" s="24"/>
      <c r="S51" s="2"/>
      <c r="T51" s="2"/>
      <c r="U51" s="2"/>
      <c r="V51" s="2"/>
      <c r="W51" s="2"/>
      <c r="X51" s="28"/>
      <c r="Y51" s="3"/>
      <c r="Z51" s="3"/>
      <c r="AA51" s="3"/>
      <c r="AB51" s="3"/>
      <c r="AC51" s="3"/>
      <c r="AD51" s="3"/>
      <c r="AE51" s="3"/>
      <c r="AF51" s="3"/>
      <c r="AG51" s="3"/>
      <c r="AH51" s="2"/>
      <c r="AI51" s="2"/>
      <c r="AJ51" s="2"/>
      <c r="AK51" s="2"/>
    </row>
    <row r="52" spans="1:37" ht="13.5" customHeight="1">
      <c r="A52" s="322"/>
      <c r="B52" s="20">
        <v>0.6666666666666666</v>
      </c>
      <c r="C52" s="114"/>
      <c r="D52" s="310" t="s">
        <v>359</v>
      </c>
      <c r="E52" s="305"/>
      <c r="F52" s="306"/>
      <c r="G52" s="114"/>
      <c r="H52" s="310" t="s">
        <v>358</v>
      </c>
      <c r="I52" s="305"/>
      <c r="J52" s="306"/>
      <c r="K52" s="98"/>
      <c r="L52" s="98"/>
      <c r="M52" s="15"/>
      <c r="N52" s="21"/>
      <c r="O52" s="21"/>
      <c r="P52" s="86"/>
      <c r="Q52" s="103"/>
      <c r="R52" s="24"/>
      <c r="S52" s="2"/>
      <c r="T52" s="2"/>
      <c r="U52" s="2"/>
      <c r="V52" s="2"/>
      <c r="W52" s="2"/>
      <c r="X52" s="3"/>
      <c r="Y52" s="12"/>
      <c r="Z52" s="3"/>
      <c r="AA52" s="3"/>
      <c r="AB52" s="3"/>
      <c r="AC52" s="3"/>
      <c r="AD52" s="12"/>
      <c r="AE52" s="3"/>
      <c r="AF52" s="3"/>
      <c r="AG52" s="3"/>
      <c r="AH52" s="2"/>
      <c r="AI52" s="2"/>
      <c r="AJ52" s="2"/>
      <c r="AK52" s="2"/>
    </row>
    <row r="53" spans="1:37" ht="13.5" customHeight="1">
      <c r="A53" s="322"/>
      <c r="B53" s="7">
        <v>6</v>
      </c>
      <c r="C53" s="115"/>
      <c r="D53" s="113"/>
      <c r="E53" s="113"/>
      <c r="F53" s="113"/>
      <c r="G53" s="113" t="s">
        <v>30</v>
      </c>
      <c r="H53" s="113" t="s">
        <v>16</v>
      </c>
      <c r="I53" s="113" t="s">
        <v>6</v>
      </c>
      <c r="J53" s="113" t="s">
        <v>19</v>
      </c>
      <c r="K53" s="98"/>
      <c r="L53" s="98"/>
      <c r="M53" s="15"/>
      <c r="N53" s="21"/>
      <c r="O53" s="21"/>
      <c r="P53" s="86"/>
      <c r="Q53" s="103"/>
      <c r="R53" s="24"/>
      <c r="S53" s="2"/>
      <c r="T53" s="2"/>
      <c r="U53" s="2"/>
      <c r="V53" s="2"/>
      <c r="W53" s="2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2"/>
      <c r="AI53" s="2"/>
      <c r="AJ53" s="2"/>
      <c r="AK53" s="2"/>
    </row>
    <row r="54" spans="1:37" ht="13.5" customHeight="1">
      <c r="A54" s="322"/>
      <c r="B54" s="20">
        <v>0.7291666666666666</v>
      </c>
      <c r="C54" s="114"/>
      <c r="D54" s="114"/>
      <c r="E54" s="114"/>
      <c r="F54" s="114"/>
      <c r="G54" s="114"/>
      <c r="H54" s="310" t="s">
        <v>559</v>
      </c>
      <c r="I54" s="323"/>
      <c r="J54" s="324"/>
      <c r="K54" s="98"/>
      <c r="L54" s="98"/>
      <c r="M54" s="15"/>
      <c r="N54" s="21"/>
      <c r="O54" s="21"/>
      <c r="P54" s="86"/>
      <c r="Q54" s="103"/>
      <c r="R54" s="24"/>
      <c r="S54" s="2"/>
      <c r="T54" s="2"/>
      <c r="U54" s="2"/>
      <c r="V54" s="2"/>
      <c r="W54" s="2"/>
      <c r="X54" s="3"/>
      <c r="Y54" s="12"/>
      <c r="Z54" s="3"/>
      <c r="AA54" s="12"/>
      <c r="AB54" s="3"/>
      <c r="AC54" s="3"/>
      <c r="AD54" s="12"/>
      <c r="AE54" s="3"/>
      <c r="AF54" s="3"/>
      <c r="AG54" s="3"/>
      <c r="AH54" s="2"/>
      <c r="AI54" s="2"/>
      <c r="AJ54" s="2"/>
      <c r="AK54" s="2"/>
    </row>
    <row r="55" spans="1:37" ht="13.5" customHeight="1">
      <c r="A55" s="39"/>
      <c r="B55" s="20"/>
      <c r="C55" s="114"/>
      <c r="D55" s="114"/>
      <c r="E55" s="114"/>
      <c r="F55" s="114"/>
      <c r="G55" s="114"/>
      <c r="H55" s="114"/>
      <c r="I55" s="114"/>
      <c r="J55" s="114"/>
      <c r="K55" s="98"/>
      <c r="L55" s="98"/>
      <c r="M55" s="15"/>
      <c r="N55" s="21"/>
      <c r="O55" s="21"/>
      <c r="P55" s="86"/>
      <c r="Q55" s="103"/>
      <c r="R55" s="24"/>
      <c r="S55" s="2"/>
      <c r="T55" s="2"/>
      <c r="U55" s="2"/>
      <c r="V55" s="2"/>
      <c r="W55" s="2"/>
      <c r="X55" s="2"/>
      <c r="Y55" s="2"/>
      <c r="Z55" s="2"/>
      <c r="AA55" s="2"/>
      <c r="AB55" s="2"/>
      <c r="AC55" s="3"/>
      <c r="AD55" s="3"/>
      <c r="AE55" s="3"/>
      <c r="AF55" s="3"/>
      <c r="AG55" s="3"/>
      <c r="AH55" s="2"/>
      <c r="AI55" s="2"/>
      <c r="AJ55" s="2"/>
      <c r="AK55" s="2"/>
    </row>
    <row r="56" spans="1:37" ht="13.5" customHeight="1">
      <c r="A56" s="41">
        <v>43373</v>
      </c>
      <c r="B56" s="7">
        <v>1</v>
      </c>
      <c r="C56" s="113" t="s">
        <v>4</v>
      </c>
      <c r="D56" s="113" t="s">
        <v>33</v>
      </c>
      <c r="E56" s="113" t="s">
        <v>6</v>
      </c>
      <c r="F56" s="113" t="s">
        <v>7</v>
      </c>
      <c r="G56" s="113" t="s">
        <v>34</v>
      </c>
      <c r="H56" s="113" t="s">
        <v>38</v>
      </c>
      <c r="I56" s="113" t="s">
        <v>6</v>
      </c>
      <c r="J56" s="113" t="s">
        <v>36</v>
      </c>
      <c r="K56" s="98" t="s">
        <v>56</v>
      </c>
      <c r="L56" s="98" t="s">
        <v>53</v>
      </c>
      <c r="M56" s="42">
        <v>43373</v>
      </c>
      <c r="N56" s="35" t="s">
        <v>4</v>
      </c>
      <c r="O56" s="21" t="s">
        <v>40</v>
      </c>
      <c r="P56" s="272" t="s">
        <v>34</v>
      </c>
      <c r="Q56" s="280" t="s">
        <v>60</v>
      </c>
      <c r="R56" s="24"/>
      <c r="S56" s="265"/>
      <c r="T56" s="265"/>
      <c r="U56" s="265"/>
      <c r="V56" s="265"/>
      <c r="W56" s="265"/>
      <c r="X56" s="265"/>
      <c r="Y56" s="265"/>
      <c r="Z56" s="265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3.5" customHeight="1">
      <c r="A57" s="321" t="s">
        <v>14</v>
      </c>
      <c r="B57" s="20">
        <v>0.4166666666666667</v>
      </c>
      <c r="C57" s="114"/>
      <c r="D57" s="304" t="s">
        <v>43</v>
      </c>
      <c r="E57" s="305"/>
      <c r="F57" s="306"/>
      <c r="G57" s="114"/>
      <c r="H57" s="304" t="s">
        <v>39</v>
      </c>
      <c r="I57" s="305"/>
      <c r="J57" s="306"/>
      <c r="K57" s="98" t="s">
        <v>38</v>
      </c>
      <c r="L57" s="98" t="s">
        <v>55</v>
      </c>
      <c r="M57" s="15" t="s">
        <v>14</v>
      </c>
      <c r="N57" s="92" t="s">
        <v>20</v>
      </c>
      <c r="O57" s="21" t="s">
        <v>22</v>
      </c>
      <c r="P57" s="86"/>
      <c r="Q57" s="103">
        <v>1</v>
      </c>
      <c r="R57" s="24"/>
      <c r="S57" s="195"/>
      <c r="T57" s="195"/>
      <c r="U57" s="195"/>
      <c r="V57" s="195"/>
      <c r="W57" s="195"/>
      <c r="X57" s="195"/>
      <c r="Y57" s="195"/>
      <c r="Z57" s="195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3.5" customHeight="1">
      <c r="A58" s="322"/>
      <c r="B58" s="7">
        <v>2</v>
      </c>
      <c r="C58" s="113" t="s">
        <v>4</v>
      </c>
      <c r="D58" s="113" t="s">
        <v>25</v>
      </c>
      <c r="E58" s="113" t="s">
        <v>6</v>
      </c>
      <c r="F58" s="113" t="s">
        <v>17</v>
      </c>
      <c r="G58" s="115" t="s">
        <v>20</v>
      </c>
      <c r="H58" s="113" t="s">
        <v>14</v>
      </c>
      <c r="I58" s="115" t="s">
        <v>6</v>
      </c>
      <c r="J58" s="113" t="s">
        <v>33</v>
      </c>
      <c r="K58" s="98" t="s">
        <v>51</v>
      </c>
      <c r="L58" s="98"/>
      <c r="M58" s="239"/>
      <c r="N58" s="75" t="s">
        <v>30</v>
      </c>
      <c r="O58" s="10" t="s">
        <v>41</v>
      </c>
      <c r="P58" s="86"/>
      <c r="Q58" s="103" t="s">
        <v>61</v>
      </c>
      <c r="R58" s="24"/>
      <c r="S58" s="266"/>
      <c r="T58" s="266"/>
      <c r="U58" s="268"/>
      <c r="V58" s="268"/>
      <c r="W58" s="266"/>
      <c r="X58" s="266"/>
      <c r="Y58" s="268"/>
      <c r="Z58" s="268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3.5" customHeight="1">
      <c r="A59" s="322"/>
      <c r="B59" s="20">
        <v>0.4791666666666667</v>
      </c>
      <c r="C59" s="114"/>
      <c r="D59" s="304" t="s">
        <v>27</v>
      </c>
      <c r="E59" s="305"/>
      <c r="F59" s="306"/>
      <c r="G59" s="114"/>
      <c r="H59" s="304" t="s">
        <v>45</v>
      </c>
      <c r="I59" s="305"/>
      <c r="J59" s="306"/>
      <c r="K59" s="98" t="s">
        <v>39</v>
      </c>
      <c r="L59" s="262"/>
      <c r="M59" s="238"/>
      <c r="N59" s="38"/>
      <c r="O59" s="21"/>
      <c r="P59" s="86"/>
      <c r="Q59" s="103"/>
      <c r="R59" s="24"/>
      <c r="S59" s="195"/>
      <c r="T59" s="195"/>
      <c r="U59" s="195"/>
      <c r="V59" s="195"/>
      <c r="W59" s="267"/>
      <c r="X59" s="195"/>
      <c r="Y59" s="267"/>
      <c r="Z59" s="195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3.5" customHeight="1">
      <c r="A60" s="322"/>
      <c r="B60" s="7">
        <v>3</v>
      </c>
      <c r="C60" s="113" t="s">
        <v>4</v>
      </c>
      <c r="D60" s="113" t="s">
        <v>5</v>
      </c>
      <c r="E60" s="113" t="s">
        <v>6</v>
      </c>
      <c r="F60" s="113" t="s">
        <v>32</v>
      </c>
      <c r="G60" s="113" t="s">
        <v>30</v>
      </c>
      <c r="H60" s="113" t="s">
        <v>16</v>
      </c>
      <c r="I60" s="113" t="s">
        <v>6</v>
      </c>
      <c r="J60" s="113" t="s">
        <v>47</v>
      </c>
      <c r="K60" s="98" t="s">
        <v>59</v>
      </c>
      <c r="L60" s="98"/>
      <c r="M60" s="1"/>
      <c r="N60" s="21"/>
      <c r="O60" s="21"/>
      <c r="P60" s="86"/>
      <c r="Q60" s="103"/>
      <c r="R60" s="24"/>
      <c r="S60" s="266"/>
      <c r="T60" s="266"/>
      <c r="U60" s="268"/>
      <c r="V60" s="268"/>
      <c r="W60" s="266"/>
      <c r="X60" s="266"/>
      <c r="Y60" s="268"/>
      <c r="Z60" s="268"/>
      <c r="AA60" s="3"/>
      <c r="AB60" s="3"/>
      <c r="AC60" s="3"/>
      <c r="AD60" s="12"/>
      <c r="AE60" s="3"/>
      <c r="AF60" s="3"/>
      <c r="AG60" s="3"/>
      <c r="AH60" s="3"/>
      <c r="AI60" s="12"/>
      <c r="AJ60" s="3"/>
      <c r="AK60" s="3"/>
    </row>
    <row r="61" spans="1:37" ht="13.5" customHeight="1">
      <c r="A61" s="322"/>
      <c r="B61" s="20">
        <v>0.5416666666666666</v>
      </c>
      <c r="C61" s="114"/>
      <c r="D61" s="304" t="s">
        <v>55</v>
      </c>
      <c r="E61" s="305"/>
      <c r="F61" s="306"/>
      <c r="G61" s="114"/>
      <c r="H61" s="304" t="s">
        <v>33</v>
      </c>
      <c r="I61" s="305"/>
      <c r="J61" s="306"/>
      <c r="K61" s="98" t="s">
        <v>58</v>
      </c>
      <c r="L61" s="98"/>
      <c r="M61" s="23"/>
      <c r="N61" s="21"/>
      <c r="O61" s="21"/>
      <c r="P61" s="86"/>
      <c r="Q61" s="103"/>
      <c r="R61" s="24"/>
      <c r="S61" s="195"/>
      <c r="T61" s="195"/>
      <c r="U61" s="195"/>
      <c r="V61" s="195"/>
      <c r="W61" s="195"/>
      <c r="X61" s="195"/>
      <c r="Y61" s="195"/>
      <c r="Z61" s="195"/>
      <c r="AA61" s="3"/>
      <c r="AB61" s="3"/>
      <c r="AC61" s="3"/>
      <c r="AD61" s="3"/>
      <c r="AE61" s="3"/>
      <c r="AF61" s="3"/>
      <c r="AG61" s="3"/>
      <c r="AH61" s="28"/>
      <c r="AI61" s="3"/>
      <c r="AJ61" s="3"/>
      <c r="AK61" s="3"/>
    </row>
    <row r="62" spans="1:37" ht="13.5" customHeight="1">
      <c r="A62" s="322"/>
      <c r="B62" s="7">
        <v>4</v>
      </c>
      <c r="C62" s="113" t="s">
        <v>34</v>
      </c>
      <c r="D62" s="113" t="s">
        <v>42</v>
      </c>
      <c r="E62" s="113" t="s">
        <v>6</v>
      </c>
      <c r="F62" s="113" t="s">
        <v>53</v>
      </c>
      <c r="G62" s="113" t="s">
        <v>31</v>
      </c>
      <c r="H62" s="113" t="s">
        <v>19</v>
      </c>
      <c r="I62" s="113" t="s">
        <v>6</v>
      </c>
      <c r="J62" s="113" t="s">
        <v>58</v>
      </c>
      <c r="K62" s="98"/>
      <c r="L62" s="98"/>
      <c r="M62" s="23"/>
      <c r="N62" s="21"/>
      <c r="O62" s="21"/>
      <c r="P62" s="86"/>
      <c r="Q62" s="103"/>
      <c r="R62" s="24"/>
      <c r="S62" s="266"/>
      <c r="T62" s="266"/>
      <c r="U62" s="268"/>
      <c r="V62" s="268"/>
      <c r="W62" s="266"/>
      <c r="X62" s="266"/>
      <c r="Y62" s="268"/>
      <c r="Z62" s="268"/>
      <c r="AA62" s="3"/>
      <c r="AB62" s="3"/>
      <c r="AC62" s="3"/>
      <c r="AD62" s="12"/>
      <c r="AE62" s="3"/>
      <c r="AF62" s="3"/>
      <c r="AG62" s="3"/>
      <c r="AH62" s="3"/>
      <c r="AI62" s="12"/>
      <c r="AJ62" s="3"/>
      <c r="AK62" s="3"/>
    </row>
    <row r="63" spans="1:37" ht="13.5" customHeight="1">
      <c r="A63" s="322"/>
      <c r="B63" s="20">
        <v>0.6041666666666666</v>
      </c>
      <c r="C63" s="114"/>
      <c r="D63" s="304" t="s">
        <v>18</v>
      </c>
      <c r="E63" s="305"/>
      <c r="F63" s="306"/>
      <c r="G63" s="114"/>
      <c r="H63" s="304" t="s">
        <v>59</v>
      </c>
      <c r="I63" s="305"/>
      <c r="J63" s="306"/>
      <c r="K63" s="98"/>
      <c r="L63" s="98"/>
      <c r="M63" s="23"/>
      <c r="N63" s="21"/>
      <c r="O63" s="21"/>
      <c r="P63" s="86"/>
      <c r="Q63" s="103"/>
      <c r="R63" s="24"/>
      <c r="S63" s="195"/>
      <c r="T63" s="195"/>
      <c r="U63" s="195"/>
      <c r="V63" s="195"/>
      <c r="W63" s="195"/>
      <c r="X63" s="195"/>
      <c r="Y63" s="195"/>
      <c r="Z63" s="195"/>
      <c r="AA63" s="3"/>
      <c r="AB63" s="3"/>
      <c r="AC63" s="28"/>
      <c r="AD63" s="28"/>
      <c r="AE63" s="3"/>
      <c r="AF63" s="3"/>
      <c r="AG63" s="3"/>
      <c r="AH63" s="3"/>
      <c r="AI63" s="3"/>
      <c r="AJ63" s="3"/>
      <c r="AK63" s="3"/>
    </row>
    <row r="64" spans="1:37" ht="13.5" customHeight="1">
      <c r="A64" s="322"/>
      <c r="B64" s="7">
        <v>5</v>
      </c>
      <c r="C64" s="113" t="s">
        <v>34</v>
      </c>
      <c r="D64" s="113" t="s">
        <v>50</v>
      </c>
      <c r="E64" s="113" t="s">
        <v>6</v>
      </c>
      <c r="F64" s="113" t="s">
        <v>35</v>
      </c>
      <c r="G64" s="113" t="s">
        <v>31</v>
      </c>
      <c r="H64" s="113" t="s">
        <v>25</v>
      </c>
      <c r="I64" s="113" t="s">
        <v>6</v>
      </c>
      <c r="J64" s="113" t="s">
        <v>17</v>
      </c>
      <c r="K64" s="98"/>
      <c r="L64" s="98"/>
      <c r="M64" s="43"/>
      <c r="N64" s="21"/>
      <c r="O64" s="21"/>
      <c r="P64" s="86"/>
      <c r="Q64" s="103"/>
      <c r="R64" s="44"/>
      <c r="S64" s="266"/>
      <c r="T64" s="266"/>
      <c r="U64" s="268"/>
      <c r="V64" s="268"/>
      <c r="W64" s="266"/>
      <c r="X64" s="266"/>
      <c r="Y64" s="268"/>
      <c r="Z64" s="268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3.5" customHeight="1">
      <c r="A65" s="322"/>
      <c r="B65" s="20">
        <v>0.6666666666666666</v>
      </c>
      <c r="C65" s="114"/>
      <c r="D65" s="304" t="s">
        <v>42</v>
      </c>
      <c r="E65" s="305"/>
      <c r="F65" s="306"/>
      <c r="G65" s="114"/>
      <c r="H65" s="304" t="s">
        <v>58</v>
      </c>
      <c r="I65" s="305"/>
      <c r="J65" s="306"/>
      <c r="K65" s="98"/>
      <c r="L65" s="98"/>
      <c r="M65" s="23"/>
      <c r="N65" s="21"/>
      <c r="O65" s="21"/>
      <c r="P65" s="86"/>
      <c r="Q65" s="103"/>
      <c r="R65" s="44"/>
      <c r="S65" s="195"/>
      <c r="T65" s="195"/>
      <c r="U65" s="195"/>
      <c r="V65" s="195"/>
      <c r="W65" s="195"/>
      <c r="X65" s="195"/>
      <c r="Y65" s="195"/>
      <c r="Z65" s="195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3.5" customHeight="1">
      <c r="A66" s="322"/>
      <c r="B66" s="7">
        <v>6</v>
      </c>
      <c r="C66" s="113" t="s">
        <v>34</v>
      </c>
      <c r="D66" s="113" t="s">
        <v>60</v>
      </c>
      <c r="E66" s="113" t="s">
        <v>6</v>
      </c>
      <c r="F66" s="113" t="s">
        <v>7</v>
      </c>
      <c r="G66" s="113" t="s">
        <v>31</v>
      </c>
      <c r="H66" s="113" t="s">
        <v>37</v>
      </c>
      <c r="I66" s="113" t="s">
        <v>6</v>
      </c>
      <c r="J66" s="113" t="s">
        <v>16</v>
      </c>
      <c r="K66" s="98"/>
      <c r="L66" s="98"/>
      <c r="M66" s="23"/>
      <c r="N66" s="21"/>
      <c r="O66" s="21"/>
      <c r="P66" s="86"/>
      <c r="Q66" s="103"/>
      <c r="R66" s="24"/>
      <c r="S66" s="266"/>
      <c r="T66" s="266"/>
      <c r="U66" s="268"/>
      <c r="V66" s="268"/>
      <c r="W66" s="266"/>
      <c r="X66" s="266"/>
      <c r="Y66" s="268"/>
      <c r="Z66" s="268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13.5" customHeight="1">
      <c r="A67" s="322"/>
      <c r="B67" s="20">
        <v>0.7291666666666666</v>
      </c>
      <c r="C67" s="114"/>
      <c r="D67" s="304" t="s">
        <v>35</v>
      </c>
      <c r="E67" s="305"/>
      <c r="F67" s="306"/>
      <c r="G67" s="114"/>
      <c r="H67" s="304" t="s">
        <v>17</v>
      </c>
      <c r="I67" s="305"/>
      <c r="J67" s="306"/>
      <c r="K67" s="98"/>
      <c r="L67" s="98"/>
      <c r="M67" s="23"/>
      <c r="N67" s="21"/>
      <c r="O67" s="21"/>
      <c r="P67" s="86"/>
      <c r="Q67" s="103"/>
      <c r="R67" s="24"/>
      <c r="S67" s="195"/>
      <c r="T67" s="195"/>
      <c r="U67" s="195"/>
      <c r="V67" s="195"/>
      <c r="W67" s="195"/>
      <c r="X67" s="195"/>
      <c r="Y67" s="195"/>
      <c r="Z67" s="195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3.5" customHeight="1">
      <c r="A68" s="39"/>
      <c r="B68" s="20"/>
      <c r="C68" s="114"/>
      <c r="D68" s="114"/>
      <c r="E68" s="114"/>
      <c r="F68" s="114"/>
      <c r="G68" s="114"/>
      <c r="H68" s="114"/>
      <c r="I68" s="114"/>
      <c r="J68" s="114"/>
      <c r="K68" s="98"/>
      <c r="L68" s="98"/>
      <c r="M68" s="23"/>
      <c r="N68" s="21"/>
      <c r="O68" s="21"/>
      <c r="P68" s="86"/>
      <c r="Q68" s="103"/>
      <c r="R68" s="24"/>
      <c r="S68" s="266"/>
      <c r="T68" s="266"/>
      <c r="U68" s="268"/>
      <c r="V68" s="268"/>
      <c r="W68" s="266"/>
      <c r="X68" s="266"/>
      <c r="Y68" s="268"/>
      <c r="Z68" s="268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3.5" customHeight="1">
      <c r="A69" s="13">
        <v>43379</v>
      </c>
      <c r="B69" s="7">
        <v>1</v>
      </c>
      <c r="C69" s="113" t="s">
        <v>4</v>
      </c>
      <c r="D69" s="113" t="s">
        <v>8</v>
      </c>
      <c r="E69" s="113" t="s">
        <v>6</v>
      </c>
      <c r="F69" s="113" t="s">
        <v>32</v>
      </c>
      <c r="G69" s="113" t="s">
        <v>34</v>
      </c>
      <c r="H69" s="113" t="s">
        <v>38</v>
      </c>
      <c r="I69" s="113" t="s">
        <v>6</v>
      </c>
      <c r="J69" s="113" t="s">
        <v>53</v>
      </c>
      <c r="K69" s="98" t="s">
        <v>41</v>
      </c>
      <c r="L69" s="98" t="s">
        <v>49</v>
      </c>
      <c r="M69" s="15">
        <v>43379</v>
      </c>
      <c r="N69" s="94" t="s">
        <v>20</v>
      </c>
      <c r="O69" s="45" t="s">
        <v>33</v>
      </c>
      <c r="P69" s="272" t="s">
        <v>34</v>
      </c>
      <c r="Q69" s="280" t="s">
        <v>60</v>
      </c>
      <c r="R69" s="24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3.5" customHeight="1">
      <c r="A70" s="325" t="s">
        <v>40</v>
      </c>
      <c r="B70" s="20">
        <v>0.4166666666666667</v>
      </c>
      <c r="C70" s="114"/>
      <c r="D70" s="304" t="s">
        <v>392</v>
      </c>
      <c r="E70" s="305"/>
      <c r="F70" s="306"/>
      <c r="G70" s="244"/>
      <c r="H70" s="323" t="s">
        <v>393</v>
      </c>
      <c r="I70" s="305"/>
      <c r="J70" s="305"/>
      <c r="K70" s="98" t="s">
        <v>63</v>
      </c>
      <c r="L70" s="98" t="s">
        <v>60</v>
      </c>
      <c r="M70" s="46" t="s">
        <v>40</v>
      </c>
      <c r="N70" s="35" t="s">
        <v>4</v>
      </c>
      <c r="O70" s="21" t="s">
        <v>25</v>
      </c>
      <c r="P70" s="86"/>
      <c r="Q70" s="103">
        <v>1</v>
      </c>
      <c r="R70" s="24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3.5" customHeight="1">
      <c r="A71" s="322"/>
      <c r="B71" s="7">
        <v>2</v>
      </c>
      <c r="C71" s="113" t="s">
        <v>4</v>
      </c>
      <c r="D71" s="113" t="s">
        <v>42</v>
      </c>
      <c r="E71" s="113" t="s">
        <v>6</v>
      </c>
      <c r="F71" s="113" t="s">
        <v>9</v>
      </c>
      <c r="G71" s="113" t="s">
        <v>34</v>
      </c>
      <c r="H71" s="113" t="s">
        <v>60</v>
      </c>
      <c r="I71" s="113" t="s">
        <v>6</v>
      </c>
      <c r="J71" s="113" t="s">
        <v>35</v>
      </c>
      <c r="K71" s="98" t="s">
        <v>65</v>
      </c>
      <c r="L71" s="98"/>
      <c r="M71" s="15"/>
      <c r="N71" s="71" t="s">
        <v>31</v>
      </c>
      <c r="O71" s="21" t="s">
        <v>25</v>
      </c>
      <c r="P71" s="86"/>
      <c r="Q71" s="103" t="s">
        <v>64</v>
      </c>
      <c r="R71" s="47"/>
      <c r="S71" s="3"/>
      <c r="T71" s="3"/>
      <c r="U71" s="3"/>
      <c r="V71" s="3"/>
      <c r="W71" s="12"/>
      <c r="X71" s="3"/>
      <c r="Y71" s="12"/>
      <c r="Z71" s="3"/>
      <c r="AA71" s="3"/>
      <c r="AB71" s="3"/>
      <c r="AC71" s="3"/>
      <c r="AD71" s="12"/>
      <c r="AE71" s="3"/>
      <c r="AF71" s="3"/>
      <c r="AG71" s="3"/>
      <c r="AH71" s="3"/>
      <c r="AI71" s="12"/>
      <c r="AJ71" s="3"/>
      <c r="AK71" s="3"/>
    </row>
    <row r="72" spans="1:37" ht="13.5" customHeight="1">
      <c r="A72" s="322"/>
      <c r="B72" s="20">
        <v>0.4791666666666667</v>
      </c>
      <c r="C72" s="114"/>
      <c r="D72" s="304" t="s">
        <v>401</v>
      </c>
      <c r="E72" s="305"/>
      <c r="F72" s="306"/>
      <c r="G72" s="114"/>
      <c r="H72" s="304" t="s">
        <v>402</v>
      </c>
      <c r="I72" s="305"/>
      <c r="J72" s="306"/>
      <c r="K72" s="98" t="s">
        <v>60</v>
      </c>
      <c r="L72" s="98"/>
      <c r="M72" s="15"/>
      <c r="N72" s="75" t="s">
        <v>30</v>
      </c>
      <c r="O72" s="21" t="s">
        <v>47</v>
      </c>
      <c r="P72" s="86"/>
      <c r="Q72" s="103"/>
      <c r="R72" s="24"/>
      <c r="S72" s="28"/>
      <c r="T72" s="28"/>
      <c r="U72" s="28"/>
      <c r="V72" s="28"/>
      <c r="W72" s="3"/>
      <c r="X72" s="28"/>
      <c r="Y72" s="3"/>
      <c r="Z72" s="3"/>
      <c r="AA72" s="3"/>
      <c r="AB72" s="3"/>
      <c r="AC72" s="28"/>
      <c r="AD72" s="28"/>
      <c r="AE72" s="3"/>
      <c r="AF72" s="3"/>
      <c r="AG72" s="3"/>
      <c r="AH72" s="28"/>
      <c r="AI72" s="3"/>
      <c r="AJ72" s="3"/>
      <c r="AK72" s="3"/>
    </row>
    <row r="73" spans="1:37" ht="13.5" customHeight="1">
      <c r="A73" s="322"/>
      <c r="B73" s="7">
        <v>3</v>
      </c>
      <c r="C73" s="113" t="s">
        <v>4</v>
      </c>
      <c r="D73" s="113" t="s">
        <v>5</v>
      </c>
      <c r="E73" s="113" t="s">
        <v>6</v>
      </c>
      <c r="F73" s="113" t="s">
        <v>29</v>
      </c>
      <c r="G73" s="113" t="s">
        <v>30</v>
      </c>
      <c r="H73" s="113" t="s">
        <v>49</v>
      </c>
      <c r="I73" s="113" t="s">
        <v>6</v>
      </c>
      <c r="J73" s="113" t="s">
        <v>19</v>
      </c>
      <c r="K73" s="98" t="s">
        <v>22</v>
      </c>
      <c r="L73" s="98"/>
      <c r="M73" s="15"/>
      <c r="N73" s="21"/>
      <c r="O73" s="21"/>
      <c r="P73" s="86"/>
      <c r="Q73" s="103"/>
      <c r="R73" s="44"/>
      <c r="S73" s="3"/>
      <c r="T73" s="3"/>
      <c r="U73" s="3"/>
      <c r="V73" s="3"/>
      <c r="W73" s="12"/>
      <c r="X73" s="3"/>
      <c r="Y73" s="12"/>
      <c r="Z73" s="3"/>
      <c r="AA73" s="3"/>
      <c r="AB73" s="3"/>
      <c r="AC73" s="3"/>
      <c r="AD73" s="12"/>
      <c r="AE73" s="3"/>
      <c r="AF73" s="3"/>
      <c r="AG73" s="3"/>
      <c r="AH73" s="3"/>
      <c r="AI73" s="12"/>
      <c r="AJ73" s="3"/>
      <c r="AK73" s="3"/>
    </row>
    <row r="74" spans="1:37" ht="13.5" customHeight="1">
      <c r="A74" s="322"/>
      <c r="B74" s="20">
        <v>0.5416666666666666</v>
      </c>
      <c r="C74" s="114"/>
      <c r="D74" s="304" t="s">
        <v>404</v>
      </c>
      <c r="E74" s="305"/>
      <c r="F74" s="306"/>
      <c r="G74" s="114"/>
      <c r="H74" s="304" t="s">
        <v>403</v>
      </c>
      <c r="I74" s="305"/>
      <c r="J74" s="306"/>
      <c r="K74" s="98" t="s">
        <v>44</v>
      </c>
      <c r="L74" s="98"/>
      <c r="M74" s="40"/>
      <c r="N74" s="21"/>
      <c r="O74" s="21"/>
      <c r="P74" s="86"/>
      <c r="Q74" s="103"/>
      <c r="R74" s="44"/>
      <c r="S74" s="3"/>
      <c r="T74" s="3"/>
      <c r="U74" s="28"/>
      <c r="V74" s="28"/>
      <c r="W74" s="28"/>
      <c r="X74" s="3"/>
      <c r="Y74" s="3"/>
      <c r="Z74" s="3"/>
      <c r="AA74" s="3"/>
      <c r="AB74" s="3"/>
      <c r="AC74" s="28"/>
      <c r="AD74" s="3"/>
      <c r="AE74" s="3"/>
      <c r="AF74" s="3"/>
      <c r="AG74" s="3"/>
      <c r="AH74" s="3"/>
      <c r="AI74" s="3"/>
      <c r="AJ74" s="3"/>
      <c r="AK74" s="3"/>
    </row>
    <row r="75" spans="1:37" ht="13.5" customHeight="1">
      <c r="A75" s="322"/>
      <c r="B75" s="7">
        <v>4</v>
      </c>
      <c r="C75" s="115" t="s">
        <v>20</v>
      </c>
      <c r="D75" s="113" t="s">
        <v>41</v>
      </c>
      <c r="E75" s="115" t="s">
        <v>6</v>
      </c>
      <c r="F75" s="113" t="s">
        <v>22</v>
      </c>
      <c r="G75" s="113" t="s">
        <v>31</v>
      </c>
      <c r="H75" s="113" t="s">
        <v>49</v>
      </c>
      <c r="I75" s="113" t="s">
        <v>6</v>
      </c>
      <c r="J75" s="113" t="s">
        <v>44</v>
      </c>
      <c r="K75" s="98"/>
      <c r="L75" s="98"/>
      <c r="M75" s="15"/>
      <c r="N75" s="21"/>
      <c r="O75" s="21"/>
      <c r="P75" s="86"/>
      <c r="Q75" s="103"/>
      <c r="R75" s="24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3.5" customHeight="1">
      <c r="A76" s="322"/>
      <c r="B76" s="20">
        <v>0.6041666666666666</v>
      </c>
      <c r="C76" s="114"/>
      <c r="D76" s="304" t="s">
        <v>423</v>
      </c>
      <c r="E76" s="305"/>
      <c r="F76" s="306"/>
      <c r="G76" s="114"/>
      <c r="H76" s="304" t="s">
        <v>420</v>
      </c>
      <c r="I76" s="305"/>
      <c r="J76" s="306"/>
      <c r="K76" s="98"/>
      <c r="L76" s="98"/>
      <c r="M76" s="15"/>
      <c r="N76" s="21"/>
      <c r="O76" s="21"/>
      <c r="P76" s="86"/>
      <c r="Q76" s="103"/>
      <c r="R76" s="24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3.5" customHeight="1">
      <c r="A77" s="322"/>
      <c r="B77" s="7">
        <v>5</v>
      </c>
      <c r="C77" s="113" t="s">
        <v>34</v>
      </c>
      <c r="D77" s="113" t="s">
        <v>50</v>
      </c>
      <c r="E77" s="113" t="s">
        <v>6</v>
      </c>
      <c r="F77" s="113" t="s">
        <v>7</v>
      </c>
      <c r="G77" s="113" t="s">
        <v>31</v>
      </c>
      <c r="H77" s="113" t="s">
        <v>37</v>
      </c>
      <c r="I77" s="113" t="s">
        <v>6</v>
      </c>
      <c r="J77" s="113" t="s">
        <v>17</v>
      </c>
      <c r="K77" s="98"/>
      <c r="L77" s="98"/>
      <c r="M77" s="15"/>
      <c r="N77" s="21"/>
      <c r="O77" s="21"/>
      <c r="P77" s="86"/>
      <c r="Q77" s="103"/>
      <c r="R77" s="24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3.5" customHeight="1">
      <c r="A78" s="322"/>
      <c r="B78" s="20">
        <v>0.6666666666666666</v>
      </c>
      <c r="C78" s="114"/>
      <c r="D78" s="304" t="s">
        <v>424</v>
      </c>
      <c r="E78" s="305"/>
      <c r="F78" s="306"/>
      <c r="G78" s="114"/>
      <c r="H78" s="304" t="s">
        <v>421</v>
      </c>
      <c r="I78" s="305"/>
      <c r="J78" s="306"/>
      <c r="K78" s="98"/>
      <c r="L78" s="98"/>
      <c r="M78" s="15"/>
      <c r="N78" s="21"/>
      <c r="O78" s="21"/>
      <c r="P78" s="86"/>
      <c r="Q78" s="103"/>
      <c r="R78" s="24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3.5" customHeight="1">
      <c r="A79" s="322"/>
      <c r="B79" s="7">
        <v>6</v>
      </c>
      <c r="C79" s="113" t="s">
        <v>30</v>
      </c>
      <c r="D79" s="113" t="s">
        <v>54</v>
      </c>
      <c r="E79" s="113" t="s">
        <v>351</v>
      </c>
      <c r="F79" s="113" t="s">
        <v>41</v>
      </c>
      <c r="G79" s="113" t="s">
        <v>31</v>
      </c>
      <c r="H79" s="113" t="s">
        <v>46</v>
      </c>
      <c r="I79" s="113" t="s">
        <v>6</v>
      </c>
      <c r="J79" s="113" t="s">
        <v>58</v>
      </c>
      <c r="K79" s="98"/>
      <c r="L79" s="98"/>
      <c r="M79" s="15"/>
      <c r="N79" s="21"/>
      <c r="O79" s="21"/>
      <c r="P79" s="86"/>
      <c r="Q79" s="103"/>
      <c r="R79" s="24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3.5" customHeight="1">
      <c r="A80" s="322"/>
      <c r="B80" s="20">
        <v>0.7291666666666666</v>
      </c>
      <c r="C80" s="114"/>
      <c r="D80" s="304" t="s">
        <v>425</v>
      </c>
      <c r="E80" s="305"/>
      <c r="F80" s="306"/>
      <c r="G80" s="114"/>
      <c r="H80" s="304" t="s">
        <v>422</v>
      </c>
      <c r="I80" s="305"/>
      <c r="J80" s="306"/>
      <c r="K80" s="98"/>
      <c r="L80" s="98"/>
      <c r="M80" s="15"/>
      <c r="N80" s="21"/>
      <c r="O80" s="21"/>
      <c r="P80" s="86"/>
      <c r="Q80" s="103"/>
      <c r="R80" s="24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3.5" customHeight="1">
      <c r="A81" s="48"/>
      <c r="B81" s="20"/>
      <c r="C81" s="114"/>
      <c r="D81" s="114"/>
      <c r="E81" s="114"/>
      <c r="F81" s="114"/>
      <c r="G81" s="114"/>
      <c r="H81" s="114"/>
      <c r="I81" s="114"/>
      <c r="J81" s="114"/>
      <c r="K81" s="98"/>
      <c r="L81" s="98"/>
      <c r="M81" s="15"/>
      <c r="N81" s="21"/>
      <c r="O81" s="21"/>
      <c r="P81" s="86"/>
      <c r="Q81" s="103"/>
      <c r="R81" s="24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3.5" customHeight="1">
      <c r="A82" s="13">
        <v>43380</v>
      </c>
      <c r="B82" s="7">
        <v>1</v>
      </c>
      <c r="C82" s="113" t="s">
        <v>4</v>
      </c>
      <c r="D82" s="113" t="s">
        <v>17</v>
      </c>
      <c r="E82" s="113" t="s">
        <v>6</v>
      </c>
      <c r="F82" s="113" t="s">
        <v>29</v>
      </c>
      <c r="G82" s="113" t="s">
        <v>30</v>
      </c>
      <c r="H82" s="113" t="s">
        <v>16</v>
      </c>
      <c r="I82" s="113" t="s">
        <v>6</v>
      </c>
      <c r="J82" s="113" t="s">
        <v>40</v>
      </c>
      <c r="K82" s="98" t="s">
        <v>40</v>
      </c>
      <c r="L82" s="98" t="s">
        <v>24</v>
      </c>
      <c r="M82" s="15">
        <v>43380</v>
      </c>
      <c r="N82" s="35" t="s">
        <v>4</v>
      </c>
      <c r="O82" s="21" t="s">
        <v>33</v>
      </c>
      <c r="P82" s="86"/>
      <c r="Q82" s="103"/>
      <c r="R82" s="24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3.5" customHeight="1">
      <c r="A83" s="325" t="s">
        <v>40</v>
      </c>
      <c r="B83" s="20">
        <v>0.4166666666666667</v>
      </c>
      <c r="C83" s="114"/>
      <c r="D83" s="304" t="s">
        <v>427</v>
      </c>
      <c r="E83" s="305"/>
      <c r="F83" s="306"/>
      <c r="G83" s="114"/>
      <c r="H83" s="304" t="s">
        <v>428</v>
      </c>
      <c r="I83" s="305"/>
      <c r="J83" s="306"/>
      <c r="K83" s="98" t="s">
        <v>45</v>
      </c>
      <c r="L83" s="98" t="s">
        <v>66</v>
      </c>
      <c r="M83" s="46" t="s">
        <v>40</v>
      </c>
      <c r="N83" s="94" t="s">
        <v>20</v>
      </c>
      <c r="O83" s="21" t="s">
        <v>33</v>
      </c>
      <c r="P83" s="86"/>
      <c r="Q83" s="103"/>
      <c r="R83" s="24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3.5" customHeight="1">
      <c r="A84" s="322"/>
      <c r="B84" s="7">
        <v>2</v>
      </c>
      <c r="C84" s="113" t="s">
        <v>4</v>
      </c>
      <c r="D84" s="113" t="s">
        <v>7</v>
      </c>
      <c r="E84" s="113" t="s">
        <v>6</v>
      </c>
      <c r="F84" s="113" t="s">
        <v>9</v>
      </c>
      <c r="G84" s="113" t="s">
        <v>30</v>
      </c>
      <c r="H84" s="113" t="s">
        <v>49</v>
      </c>
      <c r="I84" s="113" t="s">
        <v>6</v>
      </c>
      <c r="J84" s="113" t="s">
        <v>41</v>
      </c>
      <c r="K84" s="98" t="s">
        <v>24</v>
      </c>
      <c r="L84" s="98"/>
      <c r="M84" s="40"/>
      <c r="N84" s="35" t="s">
        <v>4</v>
      </c>
      <c r="O84" s="21" t="s">
        <v>25</v>
      </c>
      <c r="P84" s="86"/>
      <c r="Q84" s="103"/>
      <c r="R84" s="24"/>
      <c r="S84" s="3"/>
      <c r="T84" s="3"/>
      <c r="U84" s="3"/>
      <c r="V84" s="3"/>
      <c r="W84" s="3"/>
      <c r="X84" s="3"/>
      <c r="Y84" s="12"/>
      <c r="Z84" s="3"/>
      <c r="AA84" s="12"/>
      <c r="AB84" s="3"/>
      <c r="AC84" s="3"/>
      <c r="AD84" s="12"/>
      <c r="AE84" s="3"/>
      <c r="AF84" s="3"/>
      <c r="AG84" s="3"/>
      <c r="AH84" s="3"/>
      <c r="AI84" s="12"/>
      <c r="AJ84" s="3"/>
      <c r="AK84" s="3"/>
    </row>
    <row r="85" spans="1:37" ht="13.5" customHeight="1">
      <c r="A85" s="322"/>
      <c r="B85" s="20">
        <v>0.4791666666666667</v>
      </c>
      <c r="C85" s="244"/>
      <c r="D85" s="323" t="s">
        <v>429</v>
      </c>
      <c r="E85" s="305"/>
      <c r="F85" s="306"/>
      <c r="G85" s="114"/>
      <c r="H85" s="304" t="s">
        <v>430</v>
      </c>
      <c r="I85" s="305"/>
      <c r="J85" s="306"/>
      <c r="K85" s="98" t="s">
        <v>65</v>
      </c>
      <c r="L85" s="98"/>
      <c r="M85" s="40"/>
      <c r="N85" s="71" t="s">
        <v>31</v>
      </c>
      <c r="O85" s="21" t="s">
        <v>25</v>
      </c>
      <c r="P85" s="86"/>
      <c r="Q85" s="103"/>
      <c r="R85" s="47"/>
      <c r="S85" s="28"/>
      <c r="T85" s="28"/>
      <c r="U85" s="28"/>
      <c r="V85" s="28"/>
      <c r="W85" s="28"/>
      <c r="X85" s="28"/>
      <c r="Y85" s="3"/>
      <c r="Z85" s="3"/>
      <c r="AA85" s="12"/>
      <c r="AB85" s="3"/>
      <c r="AC85" s="3"/>
      <c r="AD85" s="3"/>
      <c r="AE85" s="3"/>
      <c r="AF85" s="3"/>
      <c r="AG85" s="3"/>
      <c r="AH85" s="28"/>
      <c r="AI85" s="3"/>
      <c r="AJ85" s="3"/>
      <c r="AK85" s="3"/>
    </row>
    <row r="86" spans="1:37" ht="13.5" customHeight="1">
      <c r="A86" s="322"/>
      <c r="B86" s="7">
        <v>3</v>
      </c>
      <c r="C86" s="113" t="s">
        <v>34</v>
      </c>
      <c r="D86" s="113" t="s">
        <v>7</v>
      </c>
      <c r="E86" s="113" t="s">
        <v>6</v>
      </c>
      <c r="F86" s="113" t="s">
        <v>193</v>
      </c>
      <c r="G86" s="113" t="s">
        <v>30</v>
      </c>
      <c r="H86" s="113" t="s">
        <v>54</v>
      </c>
      <c r="I86" s="113" t="s">
        <v>6</v>
      </c>
      <c r="J86" s="113" t="s">
        <v>47</v>
      </c>
      <c r="K86" s="98" t="s">
        <v>55</v>
      </c>
      <c r="L86" s="98"/>
      <c r="M86" s="15"/>
      <c r="N86" s="21"/>
      <c r="O86" s="45"/>
      <c r="P86" s="93"/>
      <c r="Q86" s="279"/>
      <c r="R86" s="24"/>
      <c r="S86" s="3"/>
      <c r="T86" s="3"/>
      <c r="U86" s="3"/>
      <c r="V86" s="3"/>
      <c r="W86" s="3"/>
      <c r="X86" s="3"/>
      <c r="Y86" s="12"/>
      <c r="Z86" s="3"/>
      <c r="AA86" s="3"/>
      <c r="AB86" s="3"/>
      <c r="AC86" s="3"/>
      <c r="AD86" s="12"/>
      <c r="AE86" s="3"/>
      <c r="AF86" s="3"/>
      <c r="AG86" s="3"/>
      <c r="AH86" s="3"/>
      <c r="AI86" s="12"/>
      <c r="AJ86" s="3"/>
      <c r="AK86" s="3"/>
    </row>
    <row r="87" spans="1:37" ht="13.5" customHeight="1">
      <c r="A87" s="322"/>
      <c r="B87" s="20">
        <v>0.5416666666666666</v>
      </c>
      <c r="C87" s="114"/>
      <c r="D87" s="304" t="s">
        <v>457</v>
      </c>
      <c r="E87" s="305"/>
      <c r="F87" s="306"/>
      <c r="G87" s="114"/>
      <c r="H87" s="304" t="s">
        <v>458</v>
      </c>
      <c r="I87" s="305"/>
      <c r="J87" s="306"/>
      <c r="K87" s="98" t="s">
        <v>66</v>
      </c>
      <c r="L87" s="98"/>
      <c r="M87" s="15"/>
      <c r="N87" s="21"/>
      <c r="O87" s="45"/>
      <c r="P87" s="93"/>
      <c r="Q87" s="279"/>
      <c r="R87" s="24"/>
      <c r="S87" s="3"/>
      <c r="T87" s="3"/>
      <c r="U87" s="28"/>
      <c r="V87" s="3"/>
      <c r="W87" s="3"/>
      <c r="X87" s="3"/>
      <c r="Y87" s="3"/>
      <c r="Z87" s="3"/>
      <c r="AA87" s="3"/>
      <c r="AB87" s="3"/>
      <c r="AC87" s="28"/>
      <c r="AD87" s="28"/>
      <c r="AE87" s="3"/>
      <c r="AF87" s="3"/>
      <c r="AG87" s="3"/>
      <c r="AH87" s="3"/>
      <c r="AI87" s="3"/>
      <c r="AJ87" s="3"/>
      <c r="AK87" s="3"/>
    </row>
    <row r="88" spans="1:37" ht="13.5" customHeight="1">
      <c r="A88" s="322"/>
      <c r="B88" s="7">
        <v>4</v>
      </c>
      <c r="C88" s="115" t="s">
        <v>20</v>
      </c>
      <c r="D88" s="113" t="s">
        <v>41</v>
      </c>
      <c r="E88" s="115" t="s">
        <v>6</v>
      </c>
      <c r="F88" s="113" t="s">
        <v>24</v>
      </c>
      <c r="G88" s="113" t="s">
        <v>31</v>
      </c>
      <c r="H88" s="248" t="s">
        <v>49</v>
      </c>
      <c r="I88" s="248" t="s">
        <v>6</v>
      </c>
      <c r="J88" s="248" t="s">
        <v>58</v>
      </c>
      <c r="K88" s="98"/>
      <c r="L88" s="98"/>
      <c r="M88" s="15"/>
      <c r="N88" s="7"/>
      <c r="O88" s="7"/>
      <c r="P88" s="8"/>
      <c r="Q88" s="103"/>
      <c r="R88" s="24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ht="13.5" customHeight="1">
      <c r="A89" s="322"/>
      <c r="B89" s="20">
        <v>0.6041666666666666</v>
      </c>
      <c r="C89" s="114"/>
      <c r="D89" s="304" t="s">
        <v>431</v>
      </c>
      <c r="E89" s="305"/>
      <c r="F89" s="306"/>
      <c r="G89" s="114"/>
      <c r="H89" s="304" t="s">
        <v>432</v>
      </c>
      <c r="I89" s="305"/>
      <c r="J89" s="306"/>
      <c r="K89" s="98"/>
      <c r="L89" s="98"/>
      <c r="M89" s="15"/>
      <c r="N89" s="21"/>
      <c r="O89" s="21"/>
      <c r="P89" s="86"/>
      <c r="Q89" s="103"/>
      <c r="R89" s="44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13.5" customHeight="1">
      <c r="A90" s="322"/>
      <c r="B90" s="7">
        <v>5</v>
      </c>
      <c r="C90" s="113" t="s">
        <v>34</v>
      </c>
      <c r="D90" s="113" t="s">
        <v>35</v>
      </c>
      <c r="E90" s="113" t="s">
        <v>6</v>
      </c>
      <c r="F90" s="113" t="s">
        <v>53</v>
      </c>
      <c r="G90" s="113" t="s">
        <v>31</v>
      </c>
      <c r="H90" s="113" t="s">
        <v>40</v>
      </c>
      <c r="I90" s="113" t="s">
        <v>6</v>
      </c>
      <c r="J90" s="113" t="s">
        <v>46</v>
      </c>
      <c r="K90" s="98"/>
      <c r="L90" s="98"/>
      <c r="M90" s="15"/>
      <c r="N90" s="51"/>
      <c r="O90" s="51"/>
      <c r="P90" s="260"/>
      <c r="Q90" s="103"/>
      <c r="R90" s="24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13.5" customHeight="1">
      <c r="A91" s="322"/>
      <c r="B91" s="20">
        <v>0.6666666666666666</v>
      </c>
      <c r="C91" s="114"/>
      <c r="D91" s="304" t="s">
        <v>459</v>
      </c>
      <c r="E91" s="305"/>
      <c r="F91" s="306"/>
      <c r="G91" s="254"/>
      <c r="H91" s="327" t="s">
        <v>460</v>
      </c>
      <c r="I91" s="328"/>
      <c r="J91" s="329"/>
      <c r="K91" s="98"/>
      <c r="L91" s="98"/>
      <c r="M91" s="15"/>
      <c r="N91" s="21"/>
      <c r="O91" s="21"/>
      <c r="P91" s="86"/>
      <c r="Q91" s="103"/>
      <c r="R91" s="24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13.5" customHeight="1">
      <c r="A92" s="322"/>
      <c r="B92" s="7">
        <v>6</v>
      </c>
      <c r="C92" s="115" t="s">
        <v>20</v>
      </c>
      <c r="D92" s="113" t="s">
        <v>23</v>
      </c>
      <c r="E92" s="113" t="s">
        <v>6</v>
      </c>
      <c r="F92" s="113" t="s">
        <v>24</v>
      </c>
      <c r="G92" s="113" t="s">
        <v>31</v>
      </c>
      <c r="H92" s="113" t="s">
        <v>49</v>
      </c>
      <c r="I92" s="113" t="s">
        <v>6</v>
      </c>
      <c r="J92" s="113" t="s">
        <v>17</v>
      </c>
      <c r="K92" s="98"/>
      <c r="L92" s="98"/>
      <c r="M92" s="15"/>
      <c r="N92" s="21"/>
      <c r="O92" s="21"/>
      <c r="P92" s="86"/>
      <c r="Q92" s="103"/>
      <c r="R92" s="24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13.5" customHeight="1">
      <c r="A93" s="322"/>
      <c r="B93" s="20">
        <v>0.7291666666666666</v>
      </c>
      <c r="C93" s="114"/>
      <c r="D93" s="304" t="s">
        <v>462</v>
      </c>
      <c r="E93" s="323"/>
      <c r="F93" s="324"/>
      <c r="G93" s="253"/>
      <c r="H93" s="304" t="s">
        <v>461</v>
      </c>
      <c r="I93" s="323"/>
      <c r="J93" s="324"/>
      <c r="K93" s="98"/>
      <c r="L93" s="98"/>
      <c r="M93" s="15"/>
      <c r="N93" s="21"/>
      <c r="O93" s="21"/>
      <c r="P93" s="86"/>
      <c r="Q93" s="103"/>
      <c r="R93" s="24"/>
      <c r="S93" s="3"/>
      <c r="T93" s="3"/>
      <c r="U93" s="3"/>
      <c r="V93" s="3"/>
      <c r="W93" s="12"/>
      <c r="X93" s="3"/>
      <c r="Y93" s="12"/>
      <c r="Z93" s="3"/>
      <c r="AA93" s="12"/>
      <c r="AB93" s="3"/>
      <c r="AC93" s="3"/>
      <c r="AD93" s="12"/>
      <c r="AE93" s="3"/>
      <c r="AF93" s="3"/>
      <c r="AG93" s="3"/>
      <c r="AH93" s="3"/>
      <c r="AI93" s="12"/>
      <c r="AJ93" s="3"/>
      <c r="AK93" s="3"/>
    </row>
    <row r="94" spans="1:37" ht="13.5" customHeight="1">
      <c r="A94" s="48"/>
      <c r="B94" s="20"/>
      <c r="C94" s="114"/>
      <c r="D94" s="114"/>
      <c r="E94" s="114"/>
      <c r="F94" s="114"/>
      <c r="G94" s="114"/>
      <c r="H94" s="114"/>
      <c r="I94" s="114"/>
      <c r="J94" s="114"/>
      <c r="K94" s="98"/>
      <c r="L94" s="98"/>
      <c r="M94" s="15"/>
      <c r="N94" s="21"/>
      <c r="O94" s="21"/>
      <c r="P94" s="86"/>
      <c r="Q94" s="103"/>
      <c r="R94" s="47"/>
      <c r="S94" s="28"/>
      <c r="T94" s="28"/>
      <c r="U94" s="28"/>
      <c r="V94" s="28"/>
      <c r="W94" s="3"/>
      <c r="X94" s="28"/>
      <c r="Y94" s="3"/>
      <c r="Z94" s="3"/>
      <c r="AA94" s="12"/>
      <c r="AB94" s="3"/>
      <c r="AC94" s="28"/>
      <c r="AD94" s="28"/>
      <c r="AE94" s="3"/>
      <c r="AF94" s="3"/>
      <c r="AG94" s="3"/>
      <c r="AH94" s="28"/>
      <c r="AI94" s="3"/>
      <c r="AJ94" s="3"/>
      <c r="AK94" s="3"/>
    </row>
    <row r="95" spans="1:37" ht="13.5" customHeight="1">
      <c r="A95" s="13">
        <v>43400</v>
      </c>
      <c r="B95" s="7">
        <v>1</v>
      </c>
      <c r="C95" s="113" t="s">
        <v>4</v>
      </c>
      <c r="D95" s="113" t="s">
        <v>8</v>
      </c>
      <c r="E95" s="113" t="s">
        <v>6</v>
      </c>
      <c r="F95" s="113" t="s">
        <v>7</v>
      </c>
      <c r="G95" s="113" t="s">
        <v>30</v>
      </c>
      <c r="H95" s="113" t="s">
        <v>54</v>
      </c>
      <c r="I95" s="113" t="s">
        <v>6</v>
      </c>
      <c r="J95" s="113" t="s">
        <v>40</v>
      </c>
      <c r="K95" s="98" t="s">
        <v>21</v>
      </c>
      <c r="L95" s="98" t="s">
        <v>16</v>
      </c>
      <c r="M95" s="15">
        <v>43400</v>
      </c>
      <c r="N95" s="94" t="s">
        <v>20</v>
      </c>
      <c r="O95" s="21" t="s">
        <v>41</v>
      </c>
      <c r="P95" s="272" t="s">
        <v>34</v>
      </c>
      <c r="Q95" s="280" t="s">
        <v>60</v>
      </c>
      <c r="R95" s="44"/>
      <c r="S95" s="3"/>
      <c r="T95" s="3"/>
      <c r="U95" s="3"/>
      <c r="V95" s="3"/>
      <c r="W95" s="12"/>
      <c r="X95" s="3"/>
      <c r="Y95" s="12"/>
      <c r="Z95" s="3"/>
      <c r="AA95" s="3"/>
      <c r="AB95" s="3"/>
      <c r="AC95" s="3"/>
      <c r="AD95" s="12"/>
      <c r="AE95" s="3"/>
      <c r="AF95" s="3"/>
      <c r="AG95" s="3"/>
      <c r="AH95" s="3"/>
      <c r="AI95" s="12"/>
      <c r="AJ95" s="3"/>
      <c r="AK95" s="3"/>
    </row>
    <row r="96" spans="1:37" ht="13.5" customHeight="1">
      <c r="A96" s="321" t="s">
        <v>37</v>
      </c>
      <c r="B96" s="20">
        <v>0.4166666666666667</v>
      </c>
      <c r="C96" s="114"/>
      <c r="D96" s="304" t="s">
        <v>463</v>
      </c>
      <c r="E96" s="305"/>
      <c r="F96" s="306"/>
      <c r="G96" s="114"/>
      <c r="H96" s="304" t="s">
        <v>468</v>
      </c>
      <c r="I96" s="305"/>
      <c r="J96" s="306"/>
      <c r="K96" s="98" t="s">
        <v>49</v>
      </c>
      <c r="L96" s="98" t="s">
        <v>65</v>
      </c>
      <c r="M96" s="49" t="s">
        <v>37</v>
      </c>
      <c r="N96" s="35" t="s">
        <v>4</v>
      </c>
      <c r="O96" s="21" t="s">
        <v>5</v>
      </c>
      <c r="P96" s="86"/>
      <c r="Q96" s="103">
        <v>1</v>
      </c>
      <c r="R96" s="44"/>
      <c r="S96" s="3"/>
      <c r="T96" s="3"/>
      <c r="U96" s="28"/>
      <c r="V96" s="28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ht="13.5" customHeight="1">
      <c r="A97" s="322"/>
      <c r="B97" s="7">
        <v>2</v>
      </c>
      <c r="C97" s="115" t="s">
        <v>20</v>
      </c>
      <c r="D97" s="113" t="s">
        <v>21</v>
      </c>
      <c r="E97" s="115" t="s">
        <v>6</v>
      </c>
      <c r="F97" s="113" t="s">
        <v>24</v>
      </c>
      <c r="G97" s="113" t="s">
        <v>31</v>
      </c>
      <c r="H97" s="113" t="s">
        <v>49</v>
      </c>
      <c r="I97" s="113" t="s">
        <v>6</v>
      </c>
      <c r="J97" s="113" t="s">
        <v>19</v>
      </c>
      <c r="K97" s="98" t="s">
        <v>33</v>
      </c>
      <c r="L97" s="98"/>
      <c r="M97" s="15"/>
      <c r="N97" s="35" t="s">
        <v>4</v>
      </c>
      <c r="O97" s="21" t="s">
        <v>17</v>
      </c>
      <c r="P97" s="86"/>
      <c r="Q97" s="103" t="s">
        <v>67</v>
      </c>
      <c r="R97" s="24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ht="13.5" customHeight="1">
      <c r="A98" s="322"/>
      <c r="B98" s="20">
        <v>0.4791666666666667</v>
      </c>
      <c r="C98" s="114"/>
      <c r="D98" s="304" t="s">
        <v>464</v>
      </c>
      <c r="E98" s="305"/>
      <c r="F98" s="306"/>
      <c r="G98" s="114"/>
      <c r="H98" s="304" t="s">
        <v>469</v>
      </c>
      <c r="I98" s="305"/>
      <c r="J98" s="306"/>
      <c r="K98" s="98" t="s">
        <v>37</v>
      </c>
      <c r="L98" s="98"/>
      <c r="M98" s="15"/>
      <c r="N98" s="71" t="s">
        <v>31</v>
      </c>
      <c r="O98" s="21" t="s">
        <v>17</v>
      </c>
      <c r="P98" s="86"/>
      <c r="Q98" s="103"/>
      <c r="R98" s="24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ht="13.5" customHeight="1">
      <c r="A99" s="322"/>
      <c r="B99" s="7">
        <v>3</v>
      </c>
      <c r="C99" s="115" t="s">
        <v>20</v>
      </c>
      <c r="D99" s="113" t="s">
        <v>23</v>
      </c>
      <c r="E99" s="115" t="s">
        <v>6</v>
      </c>
      <c r="F99" s="113" t="s">
        <v>33</v>
      </c>
      <c r="G99" s="113" t="s">
        <v>31</v>
      </c>
      <c r="H99" s="113" t="s">
        <v>37</v>
      </c>
      <c r="I99" s="113" t="s">
        <v>6</v>
      </c>
      <c r="J99" s="113" t="s">
        <v>44</v>
      </c>
      <c r="K99" s="98" t="s">
        <v>60</v>
      </c>
      <c r="L99" s="98"/>
      <c r="M99" s="15"/>
      <c r="N99" s="73" t="s">
        <v>34</v>
      </c>
      <c r="O99" s="21" t="s">
        <v>53</v>
      </c>
      <c r="P99" s="86"/>
      <c r="Q99" s="103"/>
      <c r="R99" s="24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ht="13.5" customHeight="1">
      <c r="A100" s="322"/>
      <c r="B100" s="20">
        <v>0.5416666666666666</v>
      </c>
      <c r="C100" s="114"/>
      <c r="D100" s="304" t="s">
        <v>465</v>
      </c>
      <c r="E100" s="305"/>
      <c r="F100" s="306"/>
      <c r="G100" s="114"/>
      <c r="H100" s="304" t="s">
        <v>470</v>
      </c>
      <c r="I100" s="305"/>
      <c r="J100" s="306"/>
      <c r="K100" s="98" t="s">
        <v>46</v>
      </c>
      <c r="L100" s="98"/>
      <c r="M100" s="15"/>
      <c r="N100" s="35" t="s">
        <v>4</v>
      </c>
      <c r="O100" s="21" t="s">
        <v>25</v>
      </c>
      <c r="P100" s="86"/>
      <c r="Q100" s="103"/>
      <c r="R100" s="24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3.5" customHeight="1">
      <c r="A101" s="322"/>
      <c r="B101" s="7">
        <v>4</v>
      </c>
      <c r="C101" s="113" t="s">
        <v>4</v>
      </c>
      <c r="D101" s="113" t="s">
        <v>33</v>
      </c>
      <c r="E101" s="113" t="s">
        <v>6</v>
      </c>
      <c r="F101" s="113" t="s">
        <v>42</v>
      </c>
      <c r="G101" s="113" t="s">
        <v>31</v>
      </c>
      <c r="H101" s="113" t="s">
        <v>46</v>
      </c>
      <c r="I101" s="113" t="s">
        <v>6</v>
      </c>
      <c r="J101" s="113" t="s">
        <v>16</v>
      </c>
      <c r="K101" s="98"/>
      <c r="L101" s="98"/>
      <c r="M101" s="15"/>
      <c r="N101" s="71" t="s">
        <v>31</v>
      </c>
      <c r="O101" s="21" t="s">
        <v>25</v>
      </c>
      <c r="P101" s="86"/>
      <c r="Q101" s="103"/>
      <c r="R101" s="24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13.5" customHeight="1">
      <c r="A102" s="322"/>
      <c r="B102" s="20">
        <v>0.6041666666666666</v>
      </c>
      <c r="C102" s="114"/>
      <c r="D102" s="304" t="s">
        <v>466</v>
      </c>
      <c r="E102" s="305"/>
      <c r="F102" s="306"/>
      <c r="G102" s="114"/>
      <c r="H102" s="304" t="s">
        <v>471</v>
      </c>
      <c r="I102" s="305"/>
      <c r="J102" s="306"/>
      <c r="K102" s="98"/>
      <c r="L102" s="98"/>
      <c r="M102" s="15"/>
      <c r="N102" s="35" t="s">
        <v>4</v>
      </c>
      <c r="O102" s="29" t="s">
        <v>32</v>
      </c>
      <c r="P102" s="87"/>
      <c r="Q102" s="276"/>
      <c r="R102" s="24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3.5" customHeight="1">
      <c r="A103" s="322"/>
      <c r="B103" s="7">
        <v>5</v>
      </c>
      <c r="C103" s="113" t="s">
        <v>34</v>
      </c>
      <c r="D103" s="113" t="s">
        <v>60</v>
      </c>
      <c r="E103" s="113" t="s">
        <v>6</v>
      </c>
      <c r="F103" s="113" t="s">
        <v>36</v>
      </c>
      <c r="G103" s="113" t="s">
        <v>34</v>
      </c>
      <c r="H103" s="113" t="s">
        <v>50</v>
      </c>
      <c r="I103" s="113" t="s">
        <v>6</v>
      </c>
      <c r="J103" s="113" t="s">
        <v>42</v>
      </c>
      <c r="K103" s="98"/>
      <c r="L103" s="98"/>
      <c r="M103" s="15"/>
      <c r="N103" s="75" t="s">
        <v>30</v>
      </c>
      <c r="O103" s="21" t="s">
        <v>47</v>
      </c>
      <c r="P103" s="86"/>
      <c r="Q103" s="103"/>
      <c r="R103" s="24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13.5" customHeight="1">
      <c r="A104" s="322"/>
      <c r="B104" s="20">
        <v>0.6666666666666666</v>
      </c>
      <c r="C104" s="114"/>
      <c r="D104" s="304" t="s">
        <v>467</v>
      </c>
      <c r="E104" s="305"/>
      <c r="F104" s="306"/>
      <c r="G104" s="114"/>
      <c r="H104" s="304" t="s">
        <v>472</v>
      </c>
      <c r="I104" s="305"/>
      <c r="J104" s="306"/>
      <c r="K104" s="98"/>
      <c r="L104" s="98"/>
      <c r="M104" s="15"/>
      <c r="N104" s="72" t="s">
        <v>34</v>
      </c>
      <c r="O104" s="88" t="s">
        <v>38</v>
      </c>
      <c r="P104" s="86"/>
      <c r="Q104" s="103"/>
      <c r="R104" s="24"/>
      <c r="S104" s="3"/>
      <c r="T104" s="3"/>
      <c r="U104" s="3"/>
      <c r="V104" s="3"/>
      <c r="W104" s="12"/>
      <c r="X104" s="3"/>
      <c r="Y104" s="12"/>
      <c r="Z104" s="3"/>
      <c r="AA104" s="3"/>
      <c r="AB104" s="3"/>
      <c r="AC104" s="2"/>
      <c r="AD104" s="2"/>
      <c r="AE104" s="2"/>
      <c r="AF104" s="2"/>
      <c r="AG104" s="2"/>
      <c r="AH104" s="3"/>
      <c r="AI104" s="12"/>
      <c r="AJ104" s="3"/>
      <c r="AK104" s="3"/>
    </row>
    <row r="105" spans="1:37" ht="13.5" customHeight="1">
      <c r="A105" s="322"/>
      <c r="B105" s="7">
        <v>6</v>
      </c>
      <c r="C105" s="114"/>
      <c r="D105" s="114"/>
      <c r="E105" s="114"/>
      <c r="F105" s="114"/>
      <c r="G105" s="114"/>
      <c r="H105" s="114"/>
      <c r="I105" s="114"/>
      <c r="J105" s="114"/>
      <c r="K105" s="98"/>
      <c r="L105" s="98"/>
      <c r="M105" s="15"/>
      <c r="N105" s="21"/>
      <c r="O105" s="21"/>
      <c r="P105" s="86"/>
      <c r="Q105" s="103"/>
      <c r="R105" s="24"/>
      <c r="S105" s="3"/>
      <c r="T105" s="3"/>
      <c r="U105" s="28"/>
      <c r="V105" s="28"/>
      <c r="W105" s="28"/>
      <c r="X105" s="28"/>
      <c r="Y105" s="3"/>
      <c r="Z105" s="3"/>
      <c r="AA105" s="3"/>
      <c r="AB105" s="3"/>
      <c r="AC105" s="2"/>
      <c r="AD105" s="2"/>
      <c r="AE105" s="2"/>
      <c r="AF105" s="2"/>
      <c r="AG105" s="2"/>
      <c r="AH105" s="3"/>
      <c r="AI105" s="3"/>
      <c r="AJ105" s="3"/>
      <c r="AK105" s="3"/>
    </row>
    <row r="106" spans="1:37" ht="13.5" customHeight="1">
      <c r="A106" s="322"/>
      <c r="B106" s="20">
        <v>0.7291666666666666</v>
      </c>
      <c r="C106" s="114"/>
      <c r="D106" s="114"/>
      <c r="E106" s="114"/>
      <c r="F106" s="114"/>
      <c r="G106" s="114"/>
      <c r="H106" s="114"/>
      <c r="I106" s="114"/>
      <c r="J106" s="114"/>
      <c r="K106" s="98"/>
      <c r="L106" s="98"/>
      <c r="M106" s="15"/>
      <c r="N106" s="21"/>
      <c r="O106" s="21"/>
      <c r="P106" s="86"/>
      <c r="Q106" s="103"/>
      <c r="R106" s="24"/>
      <c r="S106" s="3"/>
      <c r="T106" s="3"/>
      <c r="U106" s="3"/>
      <c r="V106" s="3"/>
      <c r="W106" s="3"/>
      <c r="X106" s="3"/>
      <c r="Y106" s="12"/>
      <c r="Z106" s="3"/>
      <c r="AA106" s="3"/>
      <c r="AB106" s="3"/>
      <c r="AC106" s="2"/>
      <c r="AD106" s="2"/>
      <c r="AE106" s="2"/>
      <c r="AF106" s="2"/>
      <c r="AG106" s="2"/>
      <c r="AH106" s="3"/>
      <c r="AI106" s="12"/>
      <c r="AJ106" s="3"/>
      <c r="AK106" s="3"/>
    </row>
    <row r="107" spans="1:37" ht="13.5" customHeight="1">
      <c r="A107" s="39"/>
      <c r="B107" s="20"/>
      <c r="C107" s="114"/>
      <c r="D107" s="114"/>
      <c r="E107" s="114"/>
      <c r="F107" s="114"/>
      <c r="G107" s="114"/>
      <c r="H107" s="114"/>
      <c r="I107" s="114"/>
      <c r="J107" s="114"/>
      <c r="K107" s="98"/>
      <c r="L107" s="98"/>
      <c r="M107" s="15"/>
      <c r="N107" s="21"/>
      <c r="O107" s="21"/>
      <c r="P107" s="86"/>
      <c r="Q107" s="103"/>
      <c r="R107" s="24"/>
      <c r="S107" s="28"/>
      <c r="T107" s="3"/>
      <c r="U107" s="28"/>
      <c r="V107" s="28"/>
      <c r="W107" s="28"/>
      <c r="X107" s="3"/>
      <c r="Y107" s="3"/>
      <c r="Z107" s="3"/>
      <c r="AA107" s="3"/>
      <c r="AB107" s="3"/>
      <c r="AC107" s="2"/>
      <c r="AD107" s="2"/>
      <c r="AE107" s="2"/>
      <c r="AF107" s="2"/>
      <c r="AG107" s="2"/>
      <c r="AH107" s="28"/>
      <c r="AI107" s="3"/>
      <c r="AJ107" s="3"/>
      <c r="AK107" s="3"/>
    </row>
    <row r="108" spans="1:37" ht="13.5" customHeight="1">
      <c r="A108" s="13">
        <v>43401</v>
      </c>
      <c r="B108" s="7">
        <v>1</v>
      </c>
      <c r="C108" s="113" t="s">
        <v>4</v>
      </c>
      <c r="D108" s="113" t="s">
        <v>33</v>
      </c>
      <c r="E108" s="113" t="s">
        <v>6</v>
      </c>
      <c r="F108" s="113" t="s">
        <v>29</v>
      </c>
      <c r="G108" s="115" t="s">
        <v>20</v>
      </c>
      <c r="H108" s="113" t="s">
        <v>9</v>
      </c>
      <c r="I108" s="115" t="s">
        <v>6</v>
      </c>
      <c r="J108" s="113" t="s">
        <v>33</v>
      </c>
      <c r="K108" s="98" t="s">
        <v>28</v>
      </c>
      <c r="L108" s="98" t="s">
        <v>46</v>
      </c>
      <c r="M108" s="15">
        <v>43401</v>
      </c>
      <c r="N108" s="94" t="s">
        <v>20</v>
      </c>
      <c r="O108" s="21" t="s">
        <v>41</v>
      </c>
      <c r="P108" s="86"/>
      <c r="Q108" s="103"/>
      <c r="R108" s="24"/>
      <c r="S108" s="3"/>
      <c r="T108" s="3"/>
      <c r="U108" s="3"/>
      <c r="V108" s="3"/>
      <c r="W108" s="3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3.5" customHeight="1">
      <c r="A109" s="321" t="s">
        <v>37</v>
      </c>
      <c r="B109" s="20">
        <v>0.4166666666666667</v>
      </c>
      <c r="C109" s="114"/>
      <c r="D109" s="304" t="s">
        <v>473</v>
      </c>
      <c r="E109" s="305"/>
      <c r="F109" s="306"/>
      <c r="G109" s="114"/>
      <c r="H109" s="304" t="s">
        <v>475</v>
      </c>
      <c r="I109" s="305"/>
      <c r="J109" s="306"/>
      <c r="K109" s="98" t="s">
        <v>57</v>
      </c>
      <c r="L109" s="98" t="s">
        <v>57</v>
      </c>
      <c r="M109" s="49" t="s">
        <v>37</v>
      </c>
      <c r="N109" s="35" t="s">
        <v>4</v>
      </c>
      <c r="O109" s="21" t="s">
        <v>5</v>
      </c>
      <c r="P109" s="86"/>
      <c r="Q109" s="103"/>
      <c r="R109" s="24"/>
      <c r="S109" s="3"/>
      <c r="T109" s="3"/>
      <c r="U109" s="28"/>
      <c r="V109" s="3"/>
      <c r="W109" s="3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3.5" customHeight="1">
      <c r="A110" s="322"/>
      <c r="B110" s="7">
        <v>2</v>
      </c>
      <c r="C110" s="113" t="s">
        <v>4</v>
      </c>
      <c r="D110" s="113" t="s">
        <v>8</v>
      </c>
      <c r="E110" s="113" t="s">
        <v>6</v>
      </c>
      <c r="F110" s="113" t="s">
        <v>42</v>
      </c>
      <c r="G110" s="113" t="s">
        <v>30</v>
      </c>
      <c r="H110" s="113" t="s">
        <v>37</v>
      </c>
      <c r="I110" s="113" t="s">
        <v>6</v>
      </c>
      <c r="J110" s="113" t="s">
        <v>40</v>
      </c>
      <c r="K110" s="98" t="s">
        <v>56</v>
      </c>
      <c r="L110" s="98"/>
      <c r="M110" s="15"/>
      <c r="N110" s="35" t="s">
        <v>4</v>
      </c>
      <c r="O110" s="21" t="s">
        <v>25</v>
      </c>
      <c r="P110" s="86"/>
      <c r="Q110" s="103"/>
      <c r="R110" s="24"/>
      <c r="S110" s="3"/>
      <c r="T110" s="3"/>
      <c r="U110" s="3"/>
      <c r="V110" s="3"/>
      <c r="W110" s="1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3.5" customHeight="1">
      <c r="A111" s="322"/>
      <c r="B111" s="20">
        <v>0.4791666666666667</v>
      </c>
      <c r="C111" s="114"/>
      <c r="D111" s="304" t="s">
        <v>474</v>
      </c>
      <c r="E111" s="305"/>
      <c r="F111" s="306"/>
      <c r="G111" s="114"/>
      <c r="H111" s="304" t="s">
        <v>476</v>
      </c>
      <c r="I111" s="305"/>
      <c r="J111" s="306"/>
      <c r="K111" s="98" t="s">
        <v>9</v>
      </c>
      <c r="L111" s="98"/>
      <c r="M111" s="15"/>
      <c r="N111" s="71" t="s">
        <v>31</v>
      </c>
      <c r="O111" s="21" t="s">
        <v>25</v>
      </c>
      <c r="P111" s="86"/>
      <c r="Q111" s="103"/>
      <c r="R111" s="24"/>
      <c r="S111" s="28"/>
      <c r="T111" s="3"/>
      <c r="U111" s="28"/>
      <c r="V111" s="28"/>
      <c r="W111" s="3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3.5" customHeight="1">
      <c r="A112" s="322"/>
      <c r="B112" s="7">
        <v>3</v>
      </c>
      <c r="C112" s="331" t="s">
        <v>68</v>
      </c>
      <c r="D112" s="314"/>
      <c r="E112" s="314"/>
      <c r="F112" s="314"/>
      <c r="G112" s="314"/>
      <c r="H112" s="314"/>
      <c r="I112" s="314"/>
      <c r="J112" s="315"/>
      <c r="K112" s="98" t="s">
        <v>66</v>
      </c>
      <c r="L112" s="98"/>
      <c r="M112" s="15" t="s">
        <v>69</v>
      </c>
      <c r="N112" s="35" t="s">
        <v>4</v>
      </c>
      <c r="O112" s="29" t="s">
        <v>32</v>
      </c>
      <c r="P112" s="87"/>
      <c r="Q112" s="276"/>
      <c r="R112" s="24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3.5" customHeight="1">
      <c r="A113" s="322"/>
      <c r="B113" s="20">
        <v>0.5416666666666666</v>
      </c>
      <c r="C113" s="332"/>
      <c r="D113" s="333"/>
      <c r="E113" s="333"/>
      <c r="F113" s="333"/>
      <c r="G113" s="333"/>
      <c r="H113" s="333"/>
      <c r="I113" s="333"/>
      <c r="J113" s="334"/>
      <c r="K113" s="98" t="s">
        <v>17</v>
      </c>
      <c r="L113" s="98"/>
      <c r="M113" s="15"/>
      <c r="N113" s="75" t="s">
        <v>30</v>
      </c>
      <c r="O113" s="21" t="s">
        <v>47</v>
      </c>
      <c r="P113" s="86"/>
      <c r="Q113" s="103"/>
      <c r="R113" s="24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3.5" customHeight="1">
      <c r="A114" s="322"/>
      <c r="B114" s="7">
        <v>4</v>
      </c>
      <c r="C114" s="332"/>
      <c r="D114" s="333"/>
      <c r="E114" s="333"/>
      <c r="F114" s="333"/>
      <c r="G114" s="333"/>
      <c r="H114" s="333"/>
      <c r="I114" s="333"/>
      <c r="J114" s="334"/>
      <c r="K114" s="98"/>
      <c r="L114" s="98"/>
      <c r="M114" s="15" t="s">
        <v>69</v>
      </c>
      <c r="N114" s="72" t="s">
        <v>34</v>
      </c>
      <c r="O114" s="88" t="s">
        <v>38</v>
      </c>
      <c r="P114" s="86"/>
      <c r="Q114" s="103"/>
      <c r="R114" s="24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ht="13.5" customHeight="1">
      <c r="A115" s="322"/>
      <c r="B115" s="20">
        <v>0.6041666666666666</v>
      </c>
      <c r="C115" s="335"/>
      <c r="D115" s="336"/>
      <c r="E115" s="336"/>
      <c r="F115" s="336"/>
      <c r="G115" s="336"/>
      <c r="H115" s="336"/>
      <c r="I115" s="336"/>
      <c r="J115" s="337"/>
      <c r="K115" s="98"/>
      <c r="L115" s="98"/>
      <c r="M115" s="15"/>
      <c r="N115" s="21"/>
      <c r="O115" s="21"/>
      <c r="P115" s="86"/>
      <c r="Q115" s="103"/>
      <c r="R115" s="24"/>
      <c r="S115" s="3"/>
      <c r="T115" s="3"/>
      <c r="U115" s="3"/>
      <c r="V115" s="3"/>
      <c r="W115" s="12"/>
      <c r="X115" s="2"/>
      <c r="Y115" s="2"/>
      <c r="Z115" s="2"/>
      <c r="AA115" s="2"/>
      <c r="AB115" s="2"/>
      <c r="AC115" s="3"/>
      <c r="AD115" s="12"/>
      <c r="AE115" s="3"/>
      <c r="AF115" s="3"/>
      <c r="AG115" s="3"/>
      <c r="AH115" s="3"/>
      <c r="AI115" s="12"/>
      <c r="AJ115" s="3"/>
      <c r="AK115" s="3"/>
    </row>
    <row r="116" spans="1:37" ht="13.5" customHeight="1">
      <c r="A116" s="322"/>
      <c r="B116" s="7">
        <v>5</v>
      </c>
      <c r="C116" s="113" t="s">
        <v>31</v>
      </c>
      <c r="D116" s="113" t="s">
        <v>46</v>
      </c>
      <c r="E116" s="113" t="s">
        <v>6</v>
      </c>
      <c r="F116" s="113" t="s">
        <v>17</v>
      </c>
      <c r="G116" s="113" t="s">
        <v>31</v>
      </c>
      <c r="H116" s="113" t="s">
        <v>40</v>
      </c>
      <c r="I116" s="113" t="s">
        <v>6</v>
      </c>
      <c r="J116" s="113" t="s">
        <v>58</v>
      </c>
      <c r="K116" s="98"/>
      <c r="L116" s="98"/>
      <c r="M116" s="15"/>
      <c r="N116" s="21"/>
      <c r="O116" s="45"/>
      <c r="P116" s="93"/>
      <c r="Q116" s="279"/>
      <c r="R116" s="24"/>
      <c r="S116" s="3"/>
      <c r="T116" s="3"/>
      <c r="U116" s="28"/>
      <c r="V116" s="28"/>
      <c r="W116" s="3"/>
      <c r="X116" s="2"/>
      <c r="Y116" s="2"/>
      <c r="Z116" s="2"/>
      <c r="AA116" s="2"/>
      <c r="AB116" s="2"/>
      <c r="AC116" s="3"/>
      <c r="AD116" s="3"/>
      <c r="AE116" s="3"/>
      <c r="AF116" s="3"/>
      <c r="AG116" s="3"/>
      <c r="AH116" s="28"/>
      <c r="AI116" s="3"/>
      <c r="AJ116" s="3"/>
      <c r="AK116" s="3"/>
    </row>
    <row r="117" spans="1:37" ht="13.5" customHeight="1">
      <c r="A117" s="322"/>
      <c r="B117" s="20">
        <v>0.6666666666666666</v>
      </c>
      <c r="C117" s="114"/>
      <c r="D117" s="304" t="s">
        <v>477</v>
      </c>
      <c r="E117" s="305"/>
      <c r="F117" s="306"/>
      <c r="G117" s="114"/>
      <c r="H117" s="304" t="s">
        <v>478</v>
      </c>
      <c r="I117" s="305"/>
      <c r="J117" s="306"/>
      <c r="K117" s="98"/>
      <c r="L117" s="98"/>
      <c r="M117" s="15"/>
      <c r="N117" s="21"/>
      <c r="O117" s="45"/>
      <c r="P117" s="93"/>
      <c r="Q117" s="279"/>
      <c r="R117" s="24"/>
      <c r="S117" s="3"/>
      <c r="T117" s="3"/>
      <c r="U117" s="3"/>
      <c r="V117" s="3"/>
      <c r="W117" s="1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3"/>
      <c r="AI117" s="12"/>
      <c r="AJ117" s="3"/>
      <c r="AK117" s="3"/>
    </row>
    <row r="118" spans="1:37" ht="13.5" customHeight="1">
      <c r="A118" s="322"/>
      <c r="B118" s="7">
        <v>6</v>
      </c>
      <c r="C118" s="115" t="s">
        <v>20</v>
      </c>
      <c r="D118" s="113" t="s">
        <v>21</v>
      </c>
      <c r="E118" s="113" t="s">
        <v>6</v>
      </c>
      <c r="F118" s="113" t="s">
        <v>22</v>
      </c>
      <c r="G118" s="113" t="s">
        <v>31</v>
      </c>
      <c r="H118" s="113" t="s">
        <v>37</v>
      </c>
      <c r="I118" s="113" t="s">
        <v>6</v>
      </c>
      <c r="J118" s="113" t="s">
        <v>19</v>
      </c>
      <c r="K118" s="98"/>
      <c r="L118" s="98"/>
      <c r="M118" s="15"/>
      <c r="N118" s="21"/>
      <c r="O118" s="45"/>
      <c r="P118" s="93"/>
      <c r="Q118" s="279"/>
      <c r="R118" s="24"/>
      <c r="S118" s="3"/>
      <c r="T118" s="3"/>
      <c r="U118" s="28"/>
      <c r="V118" s="28"/>
      <c r="W118" s="3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3"/>
      <c r="AI118" s="3"/>
      <c r="AJ118" s="3"/>
      <c r="AK118" s="3"/>
    </row>
    <row r="119" spans="1:37" ht="13.5" customHeight="1">
      <c r="A119" s="322"/>
      <c r="B119" s="20">
        <v>0.7291666666666666</v>
      </c>
      <c r="C119" s="114"/>
      <c r="D119" s="304" t="s">
        <v>480</v>
      </c>
      <c r="E119" s="305"/>
      <c r="F119" s="306"/>
      <c r="G119" s="114"/>
      <c r="H119" s="344" t="s">
        <v>479</v>
      </c>
      <c r="I119" s="336"/>
      <c r="J119" s="337"/>
      <c r="K119" s="100"/>
      <c r="L119" s="98"/>
      <c r="M119" s="15"/>
      <c r="N119" s="21"/>
      <c r="O119" s="45"/>
      <c r="P119" s="93"/>
      <c r="Q119" s="279"/>
      <c r="R119" s="24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ht="13.5" customHeight="1">
      <c r="A120" s="39"/>
      <c r="B120" s="20"/>
      <c r="C120" s="114"/>
      <c r="D120" s="304"/>
      <c r="E120" s="305"/>
      <c r="F120" s="306"/>
      <c r="G120" s="114"/>
      <c r="H120" s="304"/>
      <c r="I120" s="305"/>
      <c r="J120" s="306"/>
      <c r="K120" s="98"/>
      <c r="L120" s="98"/>
      <c r="M120" s="15"/>
      <c r="N120" s="21"/>
      <c r="O120" s="45"/>
      <c r="P120" s="93"/>
      <c r="Q120" s="279"/>
      <c r="R120" s="24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ht="13.5" customHeight="1">
      <c r="A121" s="13">
        <v>43407</v>
      </c>
      <c r="B121" s="7">
        <v>1</v>
      </c>
      <c r="C121" s="248" t="s">
        <v>34</v>
      </c>
      <c r="D121" s="113" t="s">
        <v>50</v>
      </c>
      <c r="E121" s="113" t="s">
        <v>6</v>
      </c>
      <c r="F121" s="113" t="s">
        <v>60</v>
      </c>
      <c r="G121" s="115" t="s">
        <v>20</v>
      </c>
      <c r="H121" s="113" t="s">
        <v>41</v>
      </c>
      <c r="I121" s="115" t="s">
        <v>6</v>
      </c>
      <c r="J121" s="113" t="s">
        <v>21</v>
      </c>
      <c r="K121" s="98" t="s">
        <v>27</v>
      </c>
      <c r="L121" s="98" t="s">
        <v>59</v>
      </c>
      <c r="M121" s="15">
        <v>43407</v>
      </c>
      <c r="N121" s="71" t="s">
        <v>31</v>
      </c>
      <c r="O121" s="21" t="s">
        <v>17</v>
      </c>
      <c r="P121" s="272" t="s">
        <v>34</v>
      </c>
      <c r="Q121" s="280" t="s">
        <v>60</v>
      </c>
      <c r="R121" s="24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ht="13.5" customHeight="1">
      <c r="A122" s="321" t="s">
        <v>14</v>
      </c>
      <c r="B122" s="52">
        <v>0.4166666666666667</v>
      </c>
      <c r="C122" s="252"/>
      <c r="D122" s="326" t="s">
        <v>481</v>
      </c>
      <c r="E122" s="305"/>
      <c r="F122" s="306"/>
      <c r="G122" s="114"/>
      <c r="H122" s="310" t="s">
        <v>487</v>
      </c>
      <c r="I122" s="305"/>
      <c r="J122" s="306"/>
      <c r="K122" s="98" t="s">
        <v>62</v>
      </c>
      <c r="L122" s="98" t="s">
        <v>21</v>
      </c>
      <c r="M122" s="15" t="s">
        <v>14</v>
      </c>
      <c r="N122" s="92" t="s">
        <v>30</v>
      </c>
      <c r="O122" s="21" t="s">
        <v>54</v>
      </c>
      <c r="P122" s="86"/>
      <c r="Q122" s="103">
        <v>2</v>
      </c>
      <c r="R122" s="24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ht="13.5" customHeight="1">
      <c r="A123" s="322"/>
      <c r="B123" s="7">
        <v>2</v>
      </c>
      <c r="C123" s="255" t="s">
        <v>4</v>
      </c>
      <c r="D123" s="113" t="s">
        <v>33</v>
      </c>
      <c r="E123" s="113" t="s">
        <v>6</v>
      </c>
      <c r="F123" s="113" t="s">
        <v>32</v>
      </c>
      <c r="G123" s="115" t="s">
        <v>20</v>
      </c>
      <c r="H123" s="113" t="s">
        <v>14</v>
      </c>
      <c r="I123" s="115" t="s">
        <v>6</v>
      </c>
      <c r="J123" s="113" t="s">
        <v>23</v>
      </c>
      <c r="K123" s="98" t="s">
        <v>50</v>
      </c>
      <c r="L123" s="98"/>
      <c r="M123" s="15"/>
      <c r="N123" s="35" t="s">
        <v>4</v>
      </c>
      <c r="O123" s="21" t="s">
        <v>42</v>
      </c>
      <c r="P123" s="86"/>
      <c r="Q123" s="103" t="s">
        <v>70</v>
      </c>
      <c r="R123" s="24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ht="13.5" customHeight="1">
      <c r="A124" s="322"/>
      <c r="B124" s="20">
        <v>0.4791666666666667</v>
      </c>
      <c r="C124" s="114"/>
      <c r="D124" s="310" t="s">
        <v>482</v>
      </c>
      <c r="E124" s="305"/>
      <c r="F124" s="306"/>
      <c r="G124" s="114"/>
      <c r="H124" s="310" t="s">
        <v>488</v>
      </c>
      <c r="I124" s="305"/>
      <c r="J124" s="306"/>
      <c r="K124" s="98" t="s">
        <v>18</v>
      </c>
      <c r="L124" s="98"/>
      <c r="M124" s="15"/>
      <c r="N124" s="73" t="s">
        <v>34</v>
      </c>
      <c r="O124" s="114" t="s">
        <v>53</v>
      </c>
      <c r="P124" s="86"/>
      <c r="Q124" s="103" t="s">
        <v>71</v>
      </c>
      <c r="R124" s="24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ht="13.5" customHeight="1">
      <c r="A125" s="322"/>
      <c r="B125" s="7">
        <v>3</v>
      </c>
      <c r="C125" s="113" t="s">
        <v>4</v>
      </c>
      <c r="D125" s="113" t="s">
        <v>25</v>
      </c>
      <c r="E125" s="113" t="s">
        <v>6</v>
      </c>
      <c r="F125" s="113" t="s">
        <v>7</v>
      </c>
      <c r="G125" s="113" t="s">
        <v>30</v>
      </c>
      <c r="H125" s="113" t="s">
        <v>37</v>
      </c>
      <c r="I125" s="113" t="s">
        <v>6</v>
      </c>
      <c r="J125" s="113" t="s">
        <v>41</v>
      </c>
      <c r="K125" s="98" t="s">
        <v>59</v>
      </c>
      <c r="L125" s="98"/>
      <c r="M125" s="15"/>
      <c r="N125" s="35" t="s">
        <v>4</v>
      </c>
      <c r="O125" s="21" t="s">
        <v>40</v>
      </c>
      <c r="P125" s="86"/>
      <c r="Q125" s="103"/>
      <c r="R125" s="24"/>
      <c r="S125" s="28"/>
      <c r="T125" s="3"/>
      <c r="U125" s="28"/>
      <c r="V125" s="28"/>
      <c r="W125" s="3"/>
      <c r="X125" s="3"/>
      <c r="Y125" s="3"/>
      <c r="Z125" s="3"/>
      <c r="AA125" s="12"/>
      <c r="AB125" s="3"/>
      <c r="AC125" s="3"/>
      <c r="AD125" s="3"/>
      <c r="AE125" s="3"/>
      <c r="AF125" s="3"/>
      <c r="AG125" s="3"/>
      <c r="AH125" s="28"/>
      <c r="AI125" s="3"/>
      <c r="AJ125" s="24"/>
      <c r="AK125" s="24"/>
    </row>
    <row r="126" spans="1:37" ht="13.5" customHeight="1">
      <c r="A126" s="322"/>
      <c r="B126" s="20">
        <v>0.5416666666666666</v>
      </c>
      <c r="C126" s="251"/>
      <c r="D126" s="313" t="s">
        <v>483</v>
      </c>
      <c r="E126" s="314"/>
      <c r="F126" s="315"/>
      <c r="G126" s="114"/>
      <c r="H126" s="310" t="s">
        <v>489</v>
      </c>
      <c r="I126" s="305"/>
      <c r="J126" s="306"/>
      <c r="K126" s="98" t="s">
        <v>14</v>
      </c>
      <c r="L126" s="98"/>
      <c r="M126" s="15"/>
      <c r="N126" s="21"/>
      <c r="O126" s="21"/>
      <c r="P126" s="86"/>
      <c r="Q126" s="103"/>
      <c r="R126" s="24"/>
      <c r="S126" s="3"/>
      <c r="T126" s="3"/>
      <c r="U126" s="3"/>
      <c r="V126" s="3"/>
      <c r="W126" s="1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3"/>
      <c r="AI126" s="12"/>
      <c r="AJ126" s="3"/>
      <c r="AK126" s="3"/>
    </row>
    <row r="127" spans="1:37" ht="13.5" customHeight="1">
      <c r="A127" s="322"/>
      <c r="B127" s="8">
        <v>4</v>
      </c>
      <c r="C127" s="256" t="s">
        <v>4</v>
      </c>
      <c r="D127" s="257" t="s">
        <v>5</v>
      </c>
      <c r="E127" s="257" t="s">
        <v>6</v>
      </c>
      <c r="F127" s="258" t="s">
        <v>9</v>
      </c>
      <c r="G127" s="243" t="s">
        <v>30</v>
      </c>
      <c r="H127" s="250" t="s">
        <v>490</v>
      </c>
      <c r="I127" s="113" t="s">
        <v>6</v>
      </c>
      <c r="J127" s="113" t="s">
        <v>47</v>
      </c>
      <c r="K127" s="98"/>
      <c r="L127" s="98"/>
      <c r="M127" s="15"/>
      <c r="N127" s="21"/>
      <c r="O127" s="21"/>
      <c r="P127" s="86"/>
      <c r="Q127" s="103"/>
      <c r="R127" s="24"/>
      <c r="S127" s="3"/>
      <c r="T127" s="3"/>
      <c r="U127" s="28"/>
      <c r="V127" s="28"/>
      <c r="W127" s="3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3"/>
      <c r="AI127" s="3"/>
      <c r="AJ127" s="3"/>
      <c r="AK127" s="3"/>
    </row>
    <row r="128" spans="1:37" ht="13.5" customHeight="1">
      <c r="A128" s="322"/>
      <c r="B128" s="52">
        <v>0.6041666666666666</v>
      </c>
      <c r="C128" s="252"/>
      <c r="D128" s="343" t="s">
        <v>484</v>
      </c>
      <c r="E128" s="328"/>
      <c r="F128" s="329"/>
      <c r="G128" s="245"/>
      <c r="H128" s="310" t="s">
        <v>491</v>
      </c>
      <c r="I128" s="305"/>
      <c r="J128" s="306"/>
      <c r="K128" s="98"/>
      <c r="L128" s="98"/>
      <c r="M128" s="15"/>
      <c r="N128" s="21"/>
      <c r="O128" s="21"/>
      <c r="P128" s="86"/>
      <c r="Q128" s="103"/>
      <c r="R128" s="24"/>
      <c r="S128" s="3"/>
      <c r="T128" s="3"/>
      <c r="U128" s="3"/>
      <c r="V128" s="3"/>
      <c r="W128" s="3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ht="13.5" customHeight="1">
      <c r="A129" s="322"/>
      <c r="B129" s="8">
        <v>5</v>
      </c>
      <c r="C129" s="255" t="s">
        <v>34</v>
      </c>
      <c r="D129" s="255" t="s">
        <v>38</v>
      </c>
      <c r="E129" s="255" t="s">
        <v>6</v>
      </c>
      <c r="F129" s="255" t="s">
        <v>60</v>
      </c>
      <c r="G129" s="243" t="s">
        <v>31</v>
      </c>
      <c r="H129" s="259" t="s">
        <v>40</v>
      </c>
      <c r="I129" s="259" t="s">
        <v>6</v>
      </c>
      <c r="J129" s="259" t="s">
        <v>19</v>
      </c>
      <c r="K129" s="98"/>
      <c r="L129" s="98"/>
      <c r="M129" s="15"/>
      <c r="N129" s="21"/>
      <c r="O129" s="21"/>
      <c r="P129" s="86"/>
      <c r="Q129" s="103"/>
      <c r="R129" s="24"/>
      <c r="S129" s="28"/>
      <c r="T129" s="3"/>
      <c r="U129" s="28"/>
      <c r="V129" s="3"/>
      <c r="W129" s="3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ht="13.5" customHeight="1">
      <c r="A130" s="322"/>
      <c r="B130" s="20">
        <v>0.6666666666666666</v>
      </c>
      <c r="C130" s="253"/>
      <c r="D130" s="313" t="s">
        <v>485</v>
      </c>
      <c r="E130" s="314"/>
      <c r="F130" s="315"/>
      <c r="G130" s="114"/>
      <c r="H130" s="310" t="s">
        <v>492</v>
      </c>
      <c r="I130" s="305"/>
      <c r="J130" s="306"/>
      <c r="K130" s="98"/>
      <c r="L130" s="98"/>
      <c r="M130" s="15"/>
      <c r="N130" s="21"/>
      <c r="O130" s="21"/>
      <c r="P130" s="86"/>
      <c r="Q130" s="103"/>
      <c r="R130" s="24"/>
      <c r="S130" s="3"/>
      <c r="T130" s="3"/>
      <c r="U130" s="3"/>
      <c r="V130" s="3"/>
      <c r="W130" s="3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ht="13.5" customHeight="1">
      <c r="A131" s="322"/>
      <c r="B131" s="7">
        <v>6</v>
      </c>
      <c r="C131" s="113" t="s">
        <v>31</v>
      </c>
      <c r="D131" s="113" t="s">
        <v>25</v>
      </c>
      <c r="E131" s="113" t="s">
        <v>6</v>
      </c>
      <c r="F131" s="113" t="s">
        <v>16</v>
      </c>
      <c r="G131" s="243" t="s">
        <v>31</v>
      </c>
      <c r="H131" s="259" t="s">
        <v>58</v>
      </c>
      <c r="I131" s="259" t="s">
        <v>6</v>
      </c>
      <c r="J131" s="259" t="s">
        <v>44</v>
      </c>
      <c r="K131" s="98"/>
      <c r="L131" s="98"/>
      <c r="M131" s="15"/>
      <c r="N131" s="21"/>
      <c r="O131" s="21"/>
      <c r="P131" s="86"/>
      <c r="Q131" s="103"/>
      <c r="R131" s="24"/>
      <c r="S131" s="3"/>
      <c r="T131" s="3"/>
      <c r="U131" s="28"/>
      <c r="V131" s="3"/>
      <c r="W131" s="3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ht="13.5" customHeight="1">
      <c r="A132" s="322"/>
      <c r="B132" s="20">
        <v>0.7291666666666666</v>
      </c>
      <c r="C132" s="114"/>
      <c r="D132" s="310" t="s">
        <v>486</v>
      </c>
      <c r="E132" s="323"/>
      <c r="F132" s="324"/>
      <c r="G132" s="114"/>
      <c r="H132" s="310" t="s">
        <v>493</v>
      </c>
      <c r="I132" s="305"/>
      <c r="J132" s="306"/>
      <c r="K132" s="98"/>
      <c r="L132" s="98"/>
      <c r="M132" s="15"/>
      <c r="N132" s="21"/>
      <c r="O132" s="21"/>
      <c r="P132" s="86"/>
      <c r="Q132" s="103"/>
      <c r="R132" s="24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ht="13.5" customHeight="1">
      <c r="A133" s="39"/>
      <c r="B133" s="20"/>
      <c r="C133" s="114"/>
      <c r="D133" s="114"/>
      <c r="E133" s="114"/>
      <c r="F133" s="114"/>
      <c r="G133" s="114"/>
      <c r="H133" s="114"/>
      <c r="I133" s="114"/>
      <c r="J133" s="114"/>
      <c r="K133" s="98"/>
      <c r="L133" s="98"/>
      <c r="M133" s="15"/>
      <c r="N133" s="21"/>
      <c r="O133" s="21"/>
      <c r="P133" s="86"/>
      <c r="Q133" s="103"/>
      <c r="R133" s="24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ht="13.5" customHeight="1">
      <c r="A134" s="13">
        <v>43408</v>
      </c>
      <c r="B134" s="7">
        <v>1</v>
      </c>
      <c r="C134" s="113" t="s">
        <v>4</v>
      </c>
      <c r="D134" s="113" t="s">
        <v>8</v>
      </c>
      <c r="E134" s="113" t="s">
        <v>6</v>
      </c>
      <c r="F134" s="113" t="s">
        <v>5</v>
      </c>
      <c r="G134" s="113" t="s">
        <v>34</v>
      </c>
      <c r="H134" s="113" t="s">
        <v>50</v>
      </c>
      <c r="I134" s="113" t="s">
        <v>6</v>
      </c>
      <c r="J134" s="113" t="s">
        <v>38</v>
      </c>
      <c r="K134" s="98" t="s">
        <v>28</v>
      </c>
      <c r="L134" s="98" t="s">
        <v>33</v>
      </c>
      <c r="M134" s="15">
        <v>43408</v>
      </c>
      <c r="N134" s="71" t="s">
        <v>31</v>
      </c>
      <c r="O134" s="21" t="s">
        <v>17</v>
      </c>
      <c r="P134" s="86"/>
      <c r="Q134" s="103"/>
      <c r="R134" s="24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ht="13.5" customHeight="1">
      <c r="A135" s="321" t="s">
        <v>14</v>
      </c>
      <c r="B135" s="20">
        <v>0.4166666666666667</v>
      </c>
      <c r="C135" s="114"/>
      <c r="D135" s="310" t="s">
        <v>522</v>
      </c>
      <c r="E135" s="305"/>
      <c r="F135" s="306"/>
      <c r="G135" s="114"/>
      <c r="H135" s="310" t="s">
        <v>524</v>
      </c>
      <c r="I135" s="305"/>
      <c r="J135" s="306"/>
      <c r="K135" s="98" t="s">
        <v>26</v>
      </c>
      <c r="L135" s="98" t="s">
        <v>26</v>
      </c>
      <c r="M135" s="15" t="s">
        <v>14</v>
      </c>
      <c r="N135" s="92" t="s">
        <v>30</v>
      </c>
      <c r="O135" s="21" t="s">
        <v>54</v>
      </c>
      <c r="P135" s="86"/>
      <c r="Q135" s="103"/>
      <c r="R135" s="24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ht="13.5" customHeight="1">
      <c r="A136" s="322"/>
      <c r="B136" s="7">
        <v>2</v>
      </c>
      <c r="C136" s="113" t="s">
        <v>4</v>
      </c>
      <c r="D136" s="113" t="s">
        <v>9</v>
      </c>
      <c r="E136" s="113" t="s">
        <v>6</v>
      </c>
      <c r="F136" s="113" t="s">
        <v>29</v>
      </c>
      <c r="G136" s="115" t="s">
        <v>20</v>
      </c>
      <c r="H136" s="113" t="s">
        <v>14</v>
      </c>
      <c r="I136" s="115" t="s">
        <v>6</v>
      </c>
      <c r="J136" s="113" t="s">
        <v>22</v>
      </c>
      <c r="K136" s="98" t="s">
        <v>63</v>
      </c>
      <c r="L136" s="98"/>
      <c r="M136" s="15"/>
      <c r="N136" s="35" t="s">
        <v>4</v>
      </c>
      <c r="O136" s="21" t="s">
        <v>42</v>
      </c>
      <c r="P136" s="86"/>
      <c r="Q136" s="103"/>
      <c r="R136" s="24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ht="13.5" customHeight="1">
      <c r="A137" s="322"/>
      <c r="B137" s="20">
        <v>0.4791666666666667</v>
      </c>
      <c r="C137" s="114"/>
      <c r="D137" s="310" t="s">
        <v>523</v>
      </c>
      <c r="E137" s="305"/>
      <c r="F137" s="306"/>
      <c r="G137" s="244"/>
      <c r="H137" s="326" t="s">
        <v>525</v>
      </c>
      <c r="I137" s="305"/>
      <c r="J137" s="305"/>
      <c r="K137" s="98" t="s">
        <v>44</v>
      </c>
      <c r="L137" s="98"/>
      <c r="M137" s="15"/>
      <c r="N137" s="73" t="s">
        <v>34</v>
      </c>
      <c r="O137" s="114" t="s">
        <v>53</v>
      </c>
      <c r="P137" s="86"/>
      <c r="Q137" s="103"/>
      <c r="R137" s="24"/>
      <c r="S137" s="3"/>
      <c r="T137" s="3"/>
      <c r="U137" s="3"/>
      <c r="V137" s="3"/>
      <c r="W137" s="3"/>
      <c r="X137" s="3"/>
      <c r="Y137" s="12"/>
      <c r="Z137" s="3"/>
      <c r="AA137" s="3"/>
      <c r="AB137" s="3"/>
      <c r="AC137" s="3"/>
      <c r="AD137" s="12"/>
      <c r="AE137" s="3"/>
      <c r="AF137" s="3"/>
      <c r="AG137" s="3"/>
      <c r="AH137" s="2"/>
      <c r="AI137" s="2"/>
      <c r="AJ137" s="2"/>
      <c r="AK137" s="2"/>
    </row>
    <row r="138" spans="1:37" ht="13.5" customHeight="1">
      <c r="A138" s="322"/>
      <c r="B138" s="7">
        <v>3</v>
      </c>
      <c r="C138" s="113" t="s">
        <v>4</v>
      </c>
      <c r="D138" s="113" t="s">
        <v>25</v>
      </c>
      <c r="E138" s="113" t="s">
        <v>6</v>
      </c>
      <c r="F138" s="113" t="s">
        <v>33</v>
      </c>
      <c r="G138" s="113" t="s">
        <v>30</v>
      </c>
      <c r="H138" s="113" t="s">
        <v>37</v>
      </c>
      <c r="I138" s="113" t="s">
        <v>6</v>
      </c>
      <c r="J138" s="113" t="s">
        <v>19</v>
      </c>
      <c r="K138" s="98" t="s">
        <v>38</v>
      </c>
      <c r="L138" s="98"/>
      <c r="M138" s="15"/>
      <c r="N138" s="21"/>
      <c r="O138" s="21"/>
      <c r="P138" s="86"/>
      <c r="Q138" s="103"/>
      <c r="R138" s="24"/>
      <c r="S138" s="3"/>
      <c r="T138" s="3"/>
      <c r="U138" s="28"/>
      <c r="V138" s="3"/>
      <c r="W138" s="3"/>
      <c r="X138" s="28"/>
      <c r="Y138" s="3"/>
      <c r="Z138" s="3"/>
      <c r="AA138" s="3"/>
      <c r="AB138" s="3"/>
      <c r="AC138" s="3"/>
      <c r="AD138" s="3"/>
      <c r="AE138" s="3"/>
      <c r="AF138" s="3"/>
      <c r="AG138" s="3"/>
      <c r="AH138" s="2"/>
      <c r="AI138" s="2"/>
      <c r="AJ138" s="2"/>
      <c r="AK138" s="2"/>
    </row>
    <row r="139" spans="1:37" ht="13.5" customHeight="1">
      <c r="A139" s="322"/>
      <c r="B139" s="20">
        <v>0.5416666666666666</v>
      </c>
      <c r="C139" s="114"/>
      <c r="D139" s="310" t="s">
        <v>549</v>
      </c>
      <c r="E139" s="305"/>
      <c r="F139" s="306"/>
      <c r="G139" s="114"/>
      <c r="H139" s="310" t="s">
        <v>553</v>
      </c>
      <c r="I139" s="305"/>
      <c r="J139" s="306"/>
      <c r="K139" s="98" t="s">
        <v>39</v>
      </c>
      <c r="L139" s="98"/>
      <c r="M139" s="15"/>
      <c r="N139" s="21"/>
      <c r="O139" s="21"/>
      <c r="P139" s="86"/>
      <c r="Q139" s="103"/>
      <c r="R139" s="24"/>
      <c r="S139" s="3"/>
      <c r="T139" s="3"/>
      <c r="U139" s="3"/>
      <c r="V139" s="3"/>
      <c r="W139" s="1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ht="13.5" customHeight="1">
      <c r="A140" s="322"/>
      <c r="B140" s="7">
        <v>4</v>
      </c>
      <c r="C140" s="115" t="s">
        <v>20</v>
      </c>
      <c r="D140" s="113" t="s">
        <v>9</v>
      </c>
      <c r="E140" s="115" t="s">
        <v>6</v>
      </c>
      <c r="F140" s="113" t="s">
        <v>24</v>
      </c>
      <c r="G140" s="113" t="s">
        <v>30</v>
      </c>
      <c r="H140" s="113" t="s">
        <v>16</v>
      </c>
      <c r="I140" s="113" t="s">
        <v>6</v>
      </c>
      <c r="J140" s="113" t="s">
        <v>41</v>
      </c>
      <c r="K140" s="98"/>
      <c r="L140" s="98"/>
      <c r="M140" s="15"/>
      <c r="N140" s="21"/>
      <c r="O140" s="21"/>
      <c r="P140" s="86"/>
      <c r="Q140" s="103"/>
      <c r="R140" s="24"/>
      <c r="S140" s="28"/>
      <c r="T140" s="3"/>
      <c r="U140" s="28"/>
      <c r="V140" s="28"/>
      <c r="W140" s="3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ht="13.5" customHeight="1">
      <c r="A141" s="322"/>
      <c r="B141" s="20">
        <v>0.6041666666666666</v>
      </c>
      <c r="C141" s="114"/>
      <c r="D141" s="310" t="s">
        <v>550</v>
      </c>
      <c r="E141" s="305"/>
      <c r="F141" s="306"/>
      <c r="G141" s="114"/>
      <c r="H141" s="310" t="s">
        <v>534</v>
      </c>
      <c r="I141" s="305"/>
      <c r="J141" s="306"/>
      <c r="K141" s="98"/>
      <c r="L141" s="98"/>
      <c r="M141" s="15"/>
      <c r="N141" s="21"/>
      <c r="O141" s="21"/>
      <c r="P141" s="86"/>
      <c r="Q141" s="103"/>
      <c r="R141" s="24"/>
      <c r="S141" s="3"/>
      <c r="T141" s="3"/>
      <c r="U141" s="3"/>
      <c r="V141" s="3"/>
      <c r="W141" s="1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ht="13.5" customHeight="1">
      <c r="A142" s="322"/>
      <c r="B142" s="7">
        <v>5</v>
      </c>
      <c r="C142" s="115" t="s">
        <v>20</v>
      </c>
      <c r="D142" s="113" t="s">
        <v>21</v>
      </c>
      <c r="E142" s="115" t="s">
        <v>6</v>
      </c>
      <c r="F142" s="113" t="s">
        <v>33</v>
      </c>
      <c r="G142" s="113" t="s">
        <v>31</v>
      </c>
      <c r="H142" s="113" t="s">
        <v>37</v>
      </c>
      <c r="I142" s="113" t="s">
        <v>6</v>
      </c>
      <c r="J142" s="113" t="s">
        <v>25</v>
      </c>
      <c r="K142" s="98"/>
      <c r="L142" s="98"/>
      <c r="M142" s="15"/>
      <c r="N142" s="21"/>
      <c r="O142" s="21"/>
      <c r="P142" s="86"/>
      <c r="Q142" s="103"/>
      <c r="R142" s="24"/>
      <c r="S142" s="3"/>
      <c r="T142" s="3"/>
      <c r="U142" s="28"/>
      <c r="V142" s="28"/>
      <c r="W142" s="3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ht="13.5" customHeight="1">
      <c r="A143" s="322"/>
      <c r="B143" s="20">
        <v>0.6666666666666666</v>
      </c>
      <c r="C143" s="114"/>
      <c r="D143" s="310" t="s">
        <v>551</v>
      </c>
      <c r="E143" s="305"/>
      <c r="F143" s="306"/>
      <c r="G143" s="114"/>
      <c r="H143" s="310" t="s">
        <v>555</v>
      </c>
      <c r="I143" s="305"/>
      <c r="J143" s="306"/>
      <c r="K143" s="98"/>
      <c r="L143" s="98"/>
      <c r="M143" s="15"/>
      <c r="N143" s="21"/>
      <c r="O143" s="21"/>
      <c r="P143" s="86"/>
      <c r="Q143" s="103"/>
      <c r="R143" s="24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ht="13.5" customHeight="1">
      <c r="A144" s="322"/>
      <c r="B144" s="7">
        <v>6</v>
      </c>
      <c r="C144" s="113" t="s">
        <v>34</v>
      </c>
      <c r="D144" s="113" t="s">
        <v>35</v>
      </c>
      <c r="E144" s="113" t="s">
        <v>6</v>
      </c>
      <c r="F144" s="113" t="s">
        <v>36</v>
      </c>
      <c r="G144" s="113" t="s">
        <v>31</v>
      </c>
      <c r="H144" s="113" t="s">
        <v>19</v>
      </c>
      <c r="I144" s="113" t="s">
        <v>6</v>
      </c>
      <c r="J144" s="113" t="s">
        <v>44</v>
      </c>
      <c r="K144" s="98"/>
      <c r="L144" s="98"/>
      <c r="M144" s="15"/>
      <c r="N144" s="21"/>
      <c r="O144" s="21"/>
      <c r="P144" s="86"/>
      <c r="Q144" s="103"/>
      <c r="R144" s="24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ht="13.5" customHeight="1">
      <c r="A145" s="322"/>
      <c r="B145" s="20">
        <v>0.7291666666666666</v>
      </c>
      <c r="C145" s="114"/>
      <c r="D145" s="310" t="s">
        <v>552</v>
      </c>
      <c r="E145" s="323"/>
      <c r="F145" s="324"/>
      <c r="G145" s="114"/>
      <c r="H145" s="310" t="s">
        <v>554</v>
      </c>
      <c r="I145" s="305"/>
      <c r="J145" s="306"/>
      <c r="K145" s="98"/>
      <c r="L145" s="98"/>
      <c r="M145" s="15"/>
      <c r="N145" s="21"/>
      <c r="O145" s="21"/>
      <c r="P145" s="86"/>
      <c r="Q145" s="103"/>
      <c r="R145" s="24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 ht="13.5" customHeight="1">
      <c r="A146" s="39"/>
      <c r="B146" s="20"/>
      <c r="C146" s="114"/>
      <c r="D146" s="114"/>
      <c r="E146" s="114"/>
      <c r="F146" s="114"/>
      <c r="G146" s="114"/>
      <c r="H146" s="114"/>
      <c r="I146" s="114"/>
      <c r="J146" s="114"/>
      <c r="K146" s="98"/>
      <c r="L146" s="98"/>
      <c r="M146" s="15"/>
      <c r="N146" s="21"/>
      <c r="O146" s="21"/>
      <c r="P146" s="86"/>
      <c r="Q146" s="103"/>
      <c r="R146" s="24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 ht="13.5" customHeight="1">
      <c r="A147" s="13">
        <v>43414</v>
      </c>
      <c r="B147" s="7">
        <v>1</v>
      </c>
      <c r="C147" s="113" t="s">
        <v>4</v>
      </c>
      <c r="D147" s="113" t="s">
        <v>17</v>
      </c>
      <c r="E147" s="113" t="s">
        <v>6</v>
      </c>
      <c r="F147" s="113" t="s">
        <v>32</v>
      </c>
      <c r="G147" s="115" t="s">
        <v>20</v>
      </c>
      <c r="H147" s="113" t="s">
        <v>24</v>
      </c>
      <c r="I147" s="115" t="s">
        <v>6</v>
      </c>
      <c r="J147" s="113" t="s">
        <v>33</v>
      </c>
      <c r="K147" s="98"/>
      <c r="L147" s="98" t="s">
        <v>23</v>
      </c>
      <c r="M147" s="15">
        <v>43414</v>
      </c>
      <c r="N147" s="35" t="s">
        <v>4</v>
      </c>
      <c r="O147" s="21" t="s">
        <v>8</v>
      </c>
      <c r="P147" s="86"/>
      <c r="Q147" s="103"/>
      <c r="R147" s="24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7" ht="13.5" customHeight="1">
      <c r="A148" s="330" t="s">
        <v>14</v>
      </c>
      <c r="B148" s="20">
        <v>0.4166666666666667</v>
      </c>
      <c r="C148" s="114"/>
      <c r="D148" s="304" t="s">
        <v>606</v>
      </c>
      <c r="E148" s="305"/>
      <c r="F148" s="306"/>
      <c r="G148" s="114"/>
      <c r="H148" s="304" t="s">
        <v>598</v>
      </c>
      <c r="I148" s="305"/>
      <c r="J148" s="306"/>
      <c r="K148" s="98"/>
      <c r="L148" s="98" t="s">
        <v>63</v>
      </c>
      <c r="M148" s="55" t="s">
        <v>49</v>
      </c>
      <c r="N148" s="91"/>
      <c r="O148" s="21"/>
      <c r="P148" s="86"/>
      <c r="Q148" s="103"/>
      <c r="R148" s="24"/>
      <c r="S148" s="3"/>
      <c r="T148" s="3"/>
      <c r="U148" s="3"/>
      <c r="V148" s="3"/>
      <c r="W148" s="12"/>
      <c r="X148" s="3"/>
      <c r="Y148" s="12"/>
      <c r="Z148" s="3"/>
      <c r="AA148" s="12"/>
      <c r="AB148" s="3"/>
      <c r="AC148" s="3"/>
      <c r="AD148" s="12"/>
      <c r="AE148" s="3"/>
      <c r="AF148" s="3"/>
      <c r="AG148" s="3"/>
      <c r="AH148" s="2"/>
      <c r="AI148" s="2"/>
      <c r="AJ148" s="2"/>
      <c r="AK148" s="2"/>
    </row>
    <row r="149" spans="1:37" ht="13.5" customHeight="1">
      <c r="A149" s="322"/>
      <c r="B149" s="7">
        <v>2</v>
      </c>
      <c r="C149" s="113" t="s">
        <v>4</v>
      </c>
      <c r="D149" s="113" t="s">
        <v>7</v>
      </c>
      <c r="E149" s="113" t="s">
        <v>6</v>
      </c>
      <c r="F149" s="113" t="s">
        <v>29</v>
      </c>
      <c r="G149" s="113" t="s">
        <v>34</v>
      </c>
      <c r="H149" s="113" t="s">
        <v>7</v>
      </c>
      <c r="I149" s="113" t="s">
        <v>6</v>
      </c>
      <c r="J149" s="113" t="s">
        <v>35</v>
      </c>
      <c r="K149" s="98"/>
      <c r="L149" s="98"/>
      <c r="M149" s="15"/>
      <c r="N149" s="21"/>
      <c r="O149" s="21"/>
      <c r="P149" s="86"/>
      <c r="Q149" s="103"/>
      <c r="R149" s="24"/>
      <c r="S149" s="3"/>
      <c r="T149" s="3"/>
      <c r="U149" s="28"/>
      <c r="V149" s="28"/>
      <c r="W149" s="28"/>
      <c r="X149" s="3"/>
      <c r="Y149" s="3"/>
      <c r="Z149" s="3"/>
      <c r="AA149" s="12"/>
      <c r="AB149" s="3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ht="13.5" customHeight="1">
      <c r="A150" s="322"/>
      <c r="B150" s="20">
        <v>0.4791666666666667</v>
      </c>
      <c r="C150" s="114"/>
      <c r="D150" s="304" t="s">
        <v>605</v>
      </c>
      <c r="E150" s="305"/>
      <c r="F150" s="306"/>
      <c r="G150" s="114"/>
      <c r="H150" s="304" t="s">
        <v>33</v>
      </c>
      <c r="I150" s="305"/>
      <c r="J150" s="306"/>
      <c r="K150" s="98"/>
      <c r="L150" s="98"/>
      <c r="M150" s="15"/>
      <c r="N150" s="21"/>
      <c r="O150" s="21"/>
      <c r="P150" s="86"/>
      <c r="Q150" s="103"/>
      <c r="R150" s="24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13.5" customHeight="1">
      <c r="A151" s="322"/>
      <c r="B151" s="7">
        <v>3</v>
      </c>
      <c r="C151" s="113" t="s">
        <v>4</v>
      </c>
      <c r="D151" s="113" t="s">
        <v>33</v>
      </c>
      <c r="E151" s="113" t="s">
        <v>6</v>
      </c>
      <c r="F151" s="113" t="s">
        <v>9</v>
      </c>
      <c r="G151" s="113" t="s">
        <v>30</v>
      </c>
      <c r="H151" s="113" t="s">
        <v>19</v>
      </c>
      <c r="I151" s="113" t="s">
        <v>6</v>
      </c>
      <c r="J151" s="113" t="s">
        <v>41</v>
      </c>
      <c r="K151" s="98"/>
      <c r="L151" s="98"/>
      <c r="M151" s="15"/>
      <c r="N151" s="21"/>
      <c r="O151" s="21"/>
      <c r="P151" s="86"/>
      <c r="Q151" s="103"/>
      <c r="R151" s="24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ht="13.5" customHeight="1">
      <c r="A152" s="322"/>
      <c r="B152" s="20">
        <v>0.5416666666666666</v>
      </c>
      <c r="C152" s="114"/>
      <c r="D152" s="304" t="s">
        <v>617</v>
      </c>
      <c r="E152" s="305"/>
      <c r="F152" s="306"/>
      <c r="G152" s="114"/>
      <c r="H152" s="304" t="s">
        <v>618</v>
      </c>
      <c r="I152" s="305"/>
      <c r="J152" s="306"/>
      <c r="K152" s="98"/>
      <c r="L152" s="98"/>
      <c r="M152" s="15"/>
      <c r="N152" s="21"/>
      <c r="O152" s="21"/>
      <c r="P152" s="86"/>
      <c r="Q152" s="103"/>
      <c r="R152" s="24"/>
      <c r="S152" s="3"/>
      <c r="T152" s="3"/>
      <c r="U152" s="3"/>
      <c r="V152" s="3"/>
      <c r="W152" s="3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ht="13.5" customHeight="1">
      <c r="A153" s="322"/>
      <c r="B153" s="7">
        <v>4</v>
      </c>
      <c r="C153" s="113" t="s">
        <v>4</v>
      </c>
      <c r="D153" s="113" t="s">
        <v>25</v>
      </c>
      <c r="E153" s="113" t="s">
        <v>6</v>
      </c>
      <c r="F153" s="113" t="s">
        <v>42</v>
      </c>
      <c r="G153" s="113" t="s">
        <v>30</v>
      </c>
      <c r="H153" s="113" t="s">
        <v>47</v>
      </c>
      <c r="I153" s="113" t="s">
        <v>6</v>
      </c>
      <c r="J153" s="113" t="s">
        <v>40</v>
      </c>
      <c r="K153" s="98"/>
      <c r="L153" s="98"/>
      <c r="M153" s="15"/>
      <c r="N153" s="21"/>
      <c r="O153" s="21"/>
      <c r="P153" s="86"/>
      <c r="Q153" s="103"/>
      <c r="R153" s="24"/>
      <c r="S153" s="28"/>
      <c r="T153" s="3"/>
      <c r="U153" s="28"/>
      <c r="V153" s="3"/>
      <c r="W153" s="3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13.5" customHeight="1">
      <c r="A154" s="322"/>
      <c r="B154" s="20">
        <v>0.6041666666666666</v>
      </c>
      <c r="C154" s="114"/>
      <c r="D154" s="304" t="s">
        <v>619</v>
      </c>
      <c r="E154" s="305"/>
      <c r="F154" s="306"/>
      <c r="G154" s="114"/>
      <c r="H154" s="304" t="s">
        <v>625</v>
      </c>
      <c r="I154" s="305"/>
      <c r="J154" s="306"/>
      <c r="K154" s="98"/>
      <c r="L154" s="98"/>
      <c r="M154" s="15"/>
      <c r="N154" s="21"/>
      <c r="O154" s="21"/>
      <c r="P154" s="86"/>
      <c r="Q154" s="103"/>
      <c r="R154" s="24"/>
      <c r="S154" s="3"/>
      <c r="T154" s="3"/>
      <c r="U154" s="3"/>
      <c r="V154" s="3"/>
      <c r="W154" s="1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ht="13.5" customHeight="1">
      <c r="A155" s="322"/>
      <c r="B155" s="7">
        <v>5</v>
      </c>
      <c r="C155" s="115" t="s">
        <v>20</v>
      </c>
      <c r="D155" s="113" t="s">
        <v>41</v>
      </c>
      <c r="E155" s="115" t="s">
        <v>6</v>
      </c>
      <c r="F155" s="113" t="s">
        <v>23</v>
      </c>
      <c r="G155" s="113" t="s">
        <v>31</v>
      </c>
      <c r="H155" s="113" t="s">
        <v>49</v>
      </c>
      <c r="I155" s="113" t="s">
        <v>6</v>
      </c>
      <c r="J155" s="113" t="s">
        <v>25</v>
      </c>
      <c r="K155" s="98"/>
      <c r="L155" s="98"/>
      <c r="M155" s="15"/>
      <c r="N155" s="21"/>
      <c r="O155" s="21"/>
      <c r="P155" s="86"/>
      <c r="Q155" s="103"/>
      <c r="R155" s="24"/>
      <c r="S155" s="3"/>
      <c r="T155" s="3"/>
      <c r="U155" s="28"/>
      <c r="V155" s="28"/>
      <c r="W155" s="3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ht="13.5" customHeight="1">
      <c r="A156" s="322"/>
      <c r="B156" s="20">
        <v>0.6666666666666666</v>
      </c>
      <c r="C156" s="114"/>
      <c r="D156" s="304" t="s">
        <v>630</v>
      </c>
      <c r="E156" s="305"/>
      <c r="F156" s="306"/>
      <c r="G156" s="114"/>
      <c r="H156" s="304" t="s">
        <v>676</v>
      </c>
      <c r="I156" s="305"/>
      <c r="J156" s="306"/>
      <c r="K156" s="98"/>
      <c r="L156" s="98"/>
      <c r="M156" s="15"/>
      <c r="N156" s="21"/>
      <c r="O156" s="21"/>
      <c r="P156" s="86"/>
      <c r="Q156" s="103"/>
      <c r="R156" s="24"/>
      <c r="S156" s="3"/>
      <c r="T156" s="3"/>
      <c r="U156" s="28"/>
      <c r="V156" s="28"/>
      <c r="W156" s="3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7" ht="13.5" customHeight="1">
      <c r="A157" s="322"/>
      <c r="B157" s="7">
        <v>6</v>
      </c>
      <c r="C157" s="113" t="s">
        <v>31</v>
      </c>
      <c r="D157" s="113" t="s">
        <v>58</v>
      </c>
      <c r="E157" s="113" t="s">
        <v>6</v>
      </c>
      <c r="F157" s="113" t="s">
        <v>16</v>
      </c>
      <c r="G157" s="113" t="s">
        <v>31</v>
      </c>
      <c r="H157" s="113" t="s">
        <v>46</v>
      </c>
      <c r="I157" s="113" t="s">
        <v>6</v>
      </c>
      <c r="J157" s="113" t="s">
        <v>44</v>
      </c>
      <c r="K157" s="98"/>
      <c r="L157" s="98"/>
      <c r="M157" s="15"/>
      <c r="N157" s="21"/>
      <c r="O157" s="21"/>
      <c r="P157" s="86"/>
      <c r="Q157" s="103"/>
      <c r="R157" s="24"/>
      <c r="S157" s="3"/>
      <c r="T157" s="3"/>
      <c r="U157" s="28"/>
      <c r="V157" s="28"/>
      <c r="W157" s="3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 ht="13.5" customHeight="1">
      <c r="A158" s="322"/>
      <c r="B158" s="20">
        <v>0.7291666666666666</v>
      </c>
      <c r="C158" s="114"/>
      <c r="D158" s="304" t="s">
        <v>639</v>
      </c>
      <c r="E158" s="305"/>
      <c r="F158" s="306"/>
      <c r="G158" s="114"/>
      <c r="H158" s="304" t="s">
        <v>640</v>
      </c>
      <c r="I158" s="305"/>
      <c r="J158" s="306"/>
      <c r="K158" s="98"/>
      <c r="L158" s="98"/>
      <c r="M158" s="15"/>
      <c r="N158" s="21"/>
      <c r="O158" s="21"/>
      <c r="P158" s="86"/>
      <c r="Q158" s="103"/>
      <c r="R158" s="24"/>
      <c r="S158" s="3"/>
      <c r="T158" s="3"/>
      <c r="U158" s="3"/>
      <c r="V158" s="3"/>
      <c r="W158" s="12"/>
      <c r="X158" s="2"/>
      <c r="Y158" s="2"/>
      <c r="Z158" s="2"/>
      <c r="AA158" s="2"/>
      <c r="AB158" s="2"/>
      <c r="AC158" s="3"/>
      <c r="AD158" s="12"/>
      <c r="AE158" s="3"/>
      <c r="AF158" s="3"/>
      <c r="AG158" s="3"/>
      <c r="AH158" s="3"/>
      <c r="AI158" s="12"/>
      <c r="AJ158" s="3"/>
      <c r="AK158" s="3"/>
    </row>
    <row r="159" spans="1:37" ht="13.5" customHeight="1">
      <c r="A159" s="285"/>
      <c r="B159" s="7">
        <v>7</v>
      </c>
      <c r="C159" s="114"/>
      <c r="D159" s="281"/>
      <c r="E159" s="282"/>
      <c r="F159" s="283"/>
      <c r="G159" s="113" t="s">
        <v>30</v>
      </c>
      <c r="H159" s="113" t="s">
        <v>49</v>
      </c>
      <c r="I159" s="113" t="s">
        <v>6</v>
      </c>
      <c r="J159" s="113" t="s">
        <v>37</v>
      </c>
      <c r="K159" s="98"/>
      <c r="L159" s="98"/>
      <c r="M159" s="15"/>
      <c r="N159" s="21"/>
      <c r="O159" s="21"/>
      <c r="P159" s="86"/>
      <c r="Q159" s="103"/>
      <c r="R159" s="24"/>
      <c r="S159" s="3"/>
      <c r="T159" s="3"/>
      <c r="U159" s="3"/>
      <c r="V159" s="3"/>
      <c r="W159" s="12"/>
      <c r="X159" s="2"/>
      <c r="Y159" s="2"/>
      <c r="Z159" s="2"/>
      <c r="AA159" s="2"/>
      <c r="AB159" s="2"/>
      <c r="AC159" s="3"/>
      <c r="AD159" s="12"/>
      <c r="AE159" s="3"/>
      <c r="AF159" s="3"/>
      <c r="AG159" s="3"/>
      <c r="AH159" s="3"/>
      <c r="AI159" s="12"/>
      <c r="AJ159" s="3"/>
      <c r="AK159" s="3"/>
    </row>
    <row r="160" spans="1:37" ht="13.5" customHeight="1">
      <c r="A160" s="39"/>
      <c r="B160" s="20">
        <v>0.7916666666666666</v>
      </c>
      <c r="C160" s="114"/>
      <c r="D160" s="114"/>
      <c r="E160" s="114"/>
      <c r="F160" s="114"/>
      <c r="G160" s="114"/>
      <c r="H160" s="304" t="s">
        <v>643</v>
      </c>
      <c r="I160" s="305"/>
      <c r="J160" s="306"/>
      <c r="K160" s="98"/>
      <c r="L160" s="98"/>
      <c r="M160" s="15"/>
      <c r="N160" s="21"/>
      <c r="O160" s="21"/>
      <c r="P160" s="86"/>
      <c r="Q160" s="103"/>
      <c r="R160" s="24"/>
      <c r="S160" s="28"/>
      <c r="T160" s="3"/>
      <c r="U160" s="28"/>
      <c r="V160" s="28"/>
      <c r="W160" s="3"/>
      <c r="X160" s="2"/>
      <c r="Y160" s="2"/>
      <c r="Z160" s="2"/>
      <c r="AA160" s="2"/>
      <c r="AB160" s="2"/>
      <c r="AC160" s="28"/>
      <c r="AD160" s="3"/>
      <c r="AE160" s="3"/>
      <c r="AF160" s="3"/>
      <c r="AG160" s="3"/>
      <c r="AH160" s="28"/>
      <c r="AI160" s="3"/>
      <c r="AJ160" s="3"/>
      <c r="AK160" s="3"/>
    </row>
    <row r="161" spans="1:37" ht="13.5" customHeight="1">
      <c r="A161" s="13">
        <v>43415</v>
      </c>
      <c r="B161" s="7">
        <v>1</v>
      </c>
      <c r="C161" s="113" t="s">
        <v>4</v>
      </c>
      <c r="D161" s="113" t="s">
        <v>7</v>
      </c>
      <c r="E161" s="113" t="s">
        <v>6</v>
      </c>
      <c r="F161" s="113" t="s">
        <v>32</v>
      </c>
      <c r="G161" s="115" t="s">
        <v>20</v>
      </c>
      <c r="H161" s="113" t="s">
        <v>9</v>
      </c>
      <c r="I161" s="115" t="s">
        <v>6</v>
      </c>
      <c r="J161" s="113" t="s">
        <v>22</v>
      </c>
      <c r="K161" s="98"/>
      <c r="L161" s="98" t="s">
        <v>62</v>
      </c>
      <c r="M161" s="15">
        <v>43415</v>
      </c>
      <c r="N161" s="35" t="s">
        <v>4</v>
      </c>
      <c r="O161" s="21" t="s">
        <v>8</v>
      </c>
      <c r="P161" s="86"/>
      <c r="Q161" s="103"/>
      <c r="R161" s="24"/>
      <c r="S161" s="3"/>
      <c r="T161" s="3"/>
      <c r="U161" s="3"/>
      <c r="V161" s="3"/>
      <c r="W161" s="1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3"/>
      <c r="AI161" s="12"/>
      <c r="AJ161" s="3"/>
      <c r="AK161" s="3"/>
    </row>
    <row r="162" spans="1:37" ht="13.5" customHeight="1">
      <c r="A162" s="321" t="s">
        <v>49</v>
      </c>
      <c r="B162" s="20">
        <v>0.4166666666666667</v>
      </c>
      <c r="C162" s="114"/>
      <c r="D162" s="304" t="s">
        <v>658</v>
      </c>
      <c r="E162" s="305"/>
      <c r="F162" s="306"/>
      <c r="G162" s="114"/>
      <c r="H162" s="304" t="s">
        <v>659</v>
      </c>
      <c r="I162" s="305"/>
      <c r="J162" s="306"/>
      <c r="K162" s="98"/>
      <c r="L162" s="98" t="s">
        <v>7</v>
      </c>
      <c r="M162" s="55" t="s">
        <v>49</v>
      </c>
      <c r="N162" s="21"/>
      <c r="O162" s="21"/>
      <c r="P162" s="86"/>
      <c r="Q162" s="103"/>
      <c r="R162" s="24"/>
      <c r="S162" s="28"/>
      <c r="T162" s="3"/>
      <c r="U162" s="28"/>
      <c r="V162" s="28"/>
      <c r="W162" s="28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 ht="13.5" customHeight="1">
      <c r="A163" s="322"/>
      <c r="B163" s="7">
        <v>2</v>
      </c>
      <c r="C163" s="113" t="s">
        <v>4</v>
      </c>
      <c r="D163" s="113" t="s">
        <v>42</v>
      </c>
      <c r="E163" s="113" t="s">
        <v>6</v>
      </c>
      <c r="F163" s="113" t="s">
        <v>17</v>
      </c>
      <c r="G163" s="113" t="s">
        <v>34</v>
      </c>
      <c r="H163" s="113" t="s">
        <v>7</v>
      </c>
      <c r="I163" s="113" t="s">
        <v>6</v>
      </c>
      <c r="J163" s="113" t="s">
        <v>53</v>
      </c>
      <c r="K163" s="98"/>
      <c r="L163" s="98"/>
      <c r="M163" s="15"/>
      <c r="N163" s="21"/>
      <c r="O163" s="21"/>
      <c r="P163" s="86"/>
      <c r="Q163" s="103"/>
      <c r="R163" s="24"/>
      <c r="S163" s="3"/>
      <c r="T163" s="3"/>
      <c r="U163" s="3"/>
      <c r="V163" s="3"/>
      <c r="W163" s="3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ht="13.5" customHeight="1">
      <c r="A164" s="322"/>
      <c r="B164" s="20">
        <v>0.4791666666666667</v>
      </c>
      <c r="C164" s="114"/>
      <c r="D164" s="304" t="s">
        <v>661</v>
      </c>
      <c r="E164" s="305"/>
      <c r="F164" s="306"/>
      <c r="G164" s="114"/>
      <c r="H164" s="304" t="s">
        <v>660</v>
      </c>
      <c r="I164" s="305"/>
      <c r="J164" s="306"/>
      <c r="K164" s="98"/>
      <c r="L164" s="98"/>
      <c r="M164" s="15"/>
      <c r="N164" s="21"/>
      <c r="O164" s="21"/>
      <c r="P164" s="86"/>
      <c r="Q164" s="103"/>
      <c r="R164" s="24"/>
      <c r="S164" s="3"/>
      <c r="T164" s="3"/>
      <c r="U164" s="28"/>
      <c r="V164" s="3"/>
      <c r="W164" s="3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 ht="13.5" customHeight="1">
      <c r="A165" s="322"/>
      <c r="B165" s="7">
        <v>3</v>
      </c>
      <c r="C165" s="113" t="s">
        <v>34</v>
      </c>
      <c r="D165" s="113" t="s">
        <v>42</v>
      </c>
      <c r="E165" s="113" t="s">
        <v>6</v>
      </c>
      <c r="F165" s="113" t="s">
        <v>36</v>
      </c>
      <c r="G165" s="113" t="s">
        <v>30</v>
      </c>
      <c r="H165" s="113" t="s">
        <v>37</v>
      </c>
      <c r="I165" s="113" t="s">
        <v>6</v>
      </c>
      <c r="J165" s="113" t="s">
        <v>16</v>
      </c>
      <c r="K165" s="98"/>
      <c r="L165" s="98"/>
      <c r="M165" s="15"/>
      <c r="N165" s="10"/>
      <c r="O165" s="21"/>
      <c r="P165" s="86"/>
      <c r="Q165" s="103"/>
      <c r="R165" s="24"/>
      <c r="S165" s="3"/>
      <c r="T165" s="3"/>
      <c r="U165" s="3"/>
      <c r="V165" s="3"/>
      <c r="W165" s="3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ht="13.5" customHeight="1">
      <c r="A166" s="322"/>
      <c r="B166" s="20">
        <v>0.5416666666666666</v>
      </c>
      <c r="C166" s="114"/>
      <c r="D166" s="304" t="s">
        <v>670</v>
      </c>
      <c r="E166" s="305"/>
      <c r="F166" s="306"/>
      <c r="G166" s="114"/>
      <c r="H166" s="304" t="s">
        <v>669</v>
      </c>
      <c r="I166" s="305"/>
      <c r="J166" s="306"/>
      <c r="K166" s="98"/>
      <c r="L166" s="98"/>
      <c r="M166" s="15"/>
      <c r="N166" s="21"/>
      <c r="O166" s="21"/>
      <c r="P166" s="86"/>
      <c r="Q166" s="103"/>
      <c r="R166" s="24"/>
      <c r="S166" s="3"/>
      <c r="T166" s="3"/>
      <c r="U166" s="28"/>
      <c r="V166" s="28"/>
      <c r="W166" s="28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ht="13.5" customHeight="1">
      <c r="A167" s="322"/>
      <c r="B167" s="7">
        <v>4</v>
      </c>
      <c r="C167" s="113" t="s">
        <v>20</v>
      </c>
      <c r="D167" s="113" t="s">
        <v>21</v>
      </c>
      <c r="E167" s="113" t="s">
        <v>6</v>
      </c>
      <c r="F167" s="113" t="s">
        <v>23</v>
      </c>
      <c r="G167" s="113" t="s">
        <v>30</v>
      </c>
      <c r="H167" s="113" t="s">
        <v>49</v>
      </c>
      <c r="I167" s="113" t="s">
        <v>6</v>
      </c>
      <c r="J167" s="113" t="s">
        <v>54</v>
      </c>
      <c r="K167" s="98"/>
      <c r="L167" s="98"/>
      <c r="M167" s="15"/>
      <c r="N167" s="21"/>
      <c r="O167" s="21"/>
      <c r="P167" s="86"/>
      <c r="Q167" s="103"/>
      <c r="R167" s="24"/>
      <c r="S167" s="3"/>
      <c r="T167" s="3"/>
      <c r="U167" s="28"/>
      <c r="V167" s="28"/>
      <c r="W167" s="28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ht="13.5" customHeight="1">
      <c r="A168" s="322"/>
      <c r="B168" s="20">
        <v>0.6041666666666666</v>
      </c>
      <c r="C168" s="114"/>
      <c r="D168" s="304" t="s">
        <v>681</v>
      </c>
      <c r="E168" s="305"/>
      <c r="F168" s="306"/>
      <c r="G168" s="114"/>
      <c r="H168" s="304" t="s">
        <v>677</v>
      </c>
      <c r="I168" s="305"/>
      <c r="J168" s="306"/>
      <c r="K168" s="98"/>
      <c r="L168" s="98"/>
      <c r="M168" s="15"/>
      <c r="N168" s="21"/>
      <c r="O168" s="21"/>
      <c r="P168" s="86"/>
      <c r="Q168" s="103"/>
      <c r="R168" s="24"/>
      <c r="S168" s="3"/>
      <c r="T168" s="3"/>
      <c r="U168" s="28"/>
      <c r="V168" s="28"/>
      <c r="W168" s="28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:37" ht="13.5" customHeight="1">
      <c r="A169" s="322"/>
      <c r="B169" s="7">
        <v>5</v>
      </c>
      <c r="C169" s="113" t="s">
        <v>4</v>
      </c>
      <c r="D169" s="113" t="s">
        <v>25</v>
      </c>
      <c r="E169" s="113" t="s">
        <v>6</v>
      </c>
      <c r="F169" s="113" t="s">
        <v>5</v>
      </c>
      <c r="G169" s="113" t="s">
        <v>31</v>
      </c>
      <c r="H169" s="113" t="s">
        <v>49</v>
      </c>
      <c r="I169" s="113" t="s">
        <v>6</v>
      </c>
      <c r="J169" s="113" t="s">
        <v>37</v>
      </c>
      <c r="K169" s="98"/>
      <c r="L169" s="98"/>
      <c r="M169" s="15"/>
      <c r="N169" s="21"/>
      <c r="O169" s="21"/>
      <c r="P169" s="86"/>
      <c r="Q169" s="103"/>
      <c r="R169" s="24"/>
      <c r="S169" s="3"/>
      <c r="T169" s="3"/>
      <c r="U169" s="3"/>
      <c r="V169" s="3"/>
      <c r="W169" s="1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3"/>
      <c r="AI169" s="12"/>
      <c r="AJ169" s="3"/>
      <c r="AK169" s="3"/>
    </row>
    <row r="170" spans="1:37" ht="13.5" customHeight="1">
      <c r="A170" s="322"/>
      <c r="B170" s="20">
        <v>0.6666666666666666</v>
      </c>
      <c r="C170" s="114"/>
      <c r="D170" s="304" t="s">
        <v>684</v>
      </c>
      <c r="E170" s="305"/>
      <c r="F170" s="306"/>
      <c r="G170" s="114"/>
      <c r="H170" s="304" t="s">
        <v>687</v>
      </c>
      <c r="I170" s="305"/>
      <c r="J170" s="306"/>
      <c r="K170" s="98"/>
      <c r="L170" s="98"/>
      <c r="M170" s="15"/>
      <c r="N170" s="21"/>
      <c r="O170" s="21"/>
      <c r="P170" s="86"/>
      <c r="Q170" s="103"/>
      <c r="R170" s="24"/>
      <c r="S170" s="28"/>
      <c r="T170" s="3"/>
      <c r="U170" s="28"/>
      <c r="V170" s="28"/>
      <c r="W170" s="3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8"/>
      <c r="AI170" s="3"/>
      <c r="AJ170" s="3"/>
      <c r="AK170" s="3"/>
    </row>
    <row r="171" spans="1:37" ht="13.5" customHeight="1">
      <c r="A171" s="322"/>
      <c r="B171" s="7">
        <v>6</v>
      </c>
      <c r="C171" s="113" t="s">
        <v>34</v>
      </c>
      <c r="D171" s="113" t="s">
        <v>38</v>
      </c>
      <c r="E171" s="113" t="s">
        <v>6</v>
      </c>
      <c r="F171" s="113" t="s">
        <v>35</v>
      </c>
      <c r="G171" s="113" t="s">
        <v>31</v>
      </c>
      <c r="H171" s="113" t="s">
        <v>44</v>
      </c>
      <c r="I171" s="113" t="s">
        <v>6</v>
      </c>
      <c r="J171" s="113" t="s">
        <v>17</v>
      </c>
      <c r="K171" s="98"/>
      <c r="L171" s="98"/>
      <c r="M171" s="15"/>
      <c r="N171" s="21"/>
      <c r="O171" s="21"/>
      <c r="P171" s="86"/>
      <c r="Q171" s="103"/>
      <c r="R171" s="24"/>
      <c r="S171" s="3"/>
      <c r="T171" s="3"/>
      <c r="U171" s="3"/>
      <c r="V171" s="3"/>
      <c r="W171" s="1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3"/>
      <c r="AI171" s="12"/>
      <c r="AJ171" s="3"/>
      <c r="AK171" s="3"/>
    </row>
    <row r="172" spans="1:37" ht="13.5" customHeight="1">
      <c r="A172" s="322"/>
      <c r="B172" s="20">
        <v>0.7291666666666666</v>
      </c>
      <c r="C172" s="114"/>
      <c r="D172" s="304" t="s">
        <v>690</v>
      </c>
      <c r="E172" s="323"/>
      <c r="F172" s="324"/>
      <c r="G172" s="114"/>
      <c r="H172" s="304" t="s">
        <v>691</v>
      </c>
      <c r="I172" s="305"/>
      <c r="J172" s="306"/>
      <c r="K172" s="98"/>
      <c r="L172" s="98"/>
      <c r="M172" s="15"/>
      <c r="N172" s="21"/>
      <c r="O172" s="21"/>
      <c r="P172" s="86"/>
      <c r="Q172" s="103"/>
      <c r="R172" s="24"/>
      <c r="S172" s="3"/>
      <c r="T172" s="3"/>
      <c r="U172" s="28"/>
      <c r="V172" s="28"/>
      <c r="W172" s="3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3"/>
      <c r="AI172" s="3"/>
      <c r="AJ172" s="3"/>
      <c r="AK172" s="3"/>
    </row>
    <row r="173" spans="1:37" ht="13.5" customHeight="1">
      <c r="A173" s="39"/>
      <c r="B173" s="20"/>
      <c r="C173" s="114"/>
      <c r="D173" s="114"/>
      <c r="E173" s="114"/>
      <c r="F173" s="114"/>
      <c r="G173" s="114"/>
      <c r="H173" s="114"/>
      <c r="I173" s="114"/>
      <c r="J173" s="114"/>
      <c r="K173" s="98"/>
      <c r="L173" s="98"/>
      <c r="M173" s="15"/>
      <c r="N173" s="21"/>
      <c r="O173" s="21"/>
      <c r="P173" s="86"/>
      <c r="Q173" s="103"/>
      <c r="R173" s="3"/>
      <c r="S173" s="3"/>
      <c r="T173" s="3"/>
      <c r="U173" s="3"/>
      <c r="V173" s="3"/>
      <c r="W173" s="1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13.5" customHeight="1">
      <c r="A174" s="13">
        <v>43421</v>
      </c>
      <c r="B174" s="7">
        <v>1</v>
      </c>
      <c r="C174" s="113"/>
      <c r="D174" s="113"/>
      <c r="E174" s="113"/>
      <c r="F174" s="113"/>
      <c r="G174" s="113" t="s">
        <v>34</v>
      </c>
      <c r="H174" s="113" t="s">
        <v>60</v>
      </c>
      <c r="I174" s="113" t="s">
        <v>6</v>
      </c>
      <c r="J174" s="113" t="s">
        <v>53</v>
      </c>
      <c r="K174" s="98"/>
      <c r="L174" s="98" t="s">
        <v>25</v>
      </c>
      <c r="M174" s="15">
        <v>43421</v>
      </c>
      <c r="N174" s="21"/>
      <c r="O174" s="21"/>
      <c r="P174" s="272" t="s">
        <v>34</v>
      </c>
      <c r="Q174" s="280" t="s">
        <v>60</v>
      </c>
      <c r="R174" s="24"/>
      <c r="S174" s="3"/>
      <c r="T174" s="3"/>
      <c r="U174" s="28"/>
      <c r="V174" s="28"/>
      <c r="W174" s="28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3.5" customHeight="1">
      <c r="A175" s="321" t="s">
        <v>14</v>
      </c>
      <c r="B175" s="20">
        <v>0.4166666666666667</v>
      </c>
      <c r="C175" s="114"/>
      <c r="D175" s="304"/>
      <c r="E175" s="305"/>
      <c r="F175" s="306"/>
      <c r="G175" s="114"/>
      <c r="H175" s="310" t="s">
        <v>699</v>
      </c>
      <c r="I175" s="305"/>
      <c r="J175" s="306"/>
      <c r="K175" s="98"/>
      <c r="L175" s="98" t="s">
        <v>52</v>
      </c>
      <c r="M175" s="15" t="s">
        <v>14</v>
      </c>
      <c r="N175" s="21"/>
      <c r="O175" s="21"/>
      <c r="P175" s="86"/>
      <c r="Q175" s="103">
        <v>2</v>
      </c>
      <c r="R175" s="24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13.5" customHeight="1">
      <c r="A176" s="322"/>
      <c r="B176" s="7">
        <v>2</v>
      </c>
      <c r="C176" s="113" t="s">
        <v>4</v>
      </c>
      <c r="D176" s="113" t="s">
        <v>29</v>
      </c>
      <c r="E176" s="113" t="s">
        <v>6</v>
      </c>
      <c r="F176" s="113" t="s">
        <v>32</v>
      </c>
      <c r="G176" s="113" t="s">
        <v>20</v>
      </c>
      <c r="H176" s="113" t="s">
        <v>14</v>
      </c>
      <c r="I176" s="113" t="s">
        <v>6</v>
      </c>
      <c r="J176" s="113" t="s">
        <v>41</v>
      </c>
      <c r="K176" s="98"/>
      <c r="L176" s="98"/>
      <c r="M176" s="15"/>
      <c r="N176" s="21"/>
      <c r="O176" s="21"/>
      <c r="P176" s="86"/>
      <c r="Q176" s="103" t="s">
        <v>72</v>
      </c>
      <c r="R176" s="24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3.5" customHeight="1">
      <c r="A177" s="322"/>
      <c r="B177" s="20">
        <v>0.4791666666666667</v>
      </c>
      <c r="C177" s="114"/>
      <c r="D177" s="310" t="s">
        <v>696</v>
      </c>
      <c r="E177" s="305"/>
      <c r="F177" s="306"/>
      <c r="G177" s="114"/>
      <c r="H177" s="310" t="s">
        <v>700</v>
      </c>
      <c r="I177" s="305"/>
      <c r="J177" s="306"/>
      <c r="K177" s="98"/>
      <c r="L177" s="98"/>
      <c r="M177" s="15"/>
      <c r="N177" s="21"/>
      <c r="O177" s="21"/>
      <c r="P177" s="86"/>
      <c r="Q177" s="103" t="s">
        <v>73</v>
      </c>
      <c r="R177" s="24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3.5" customHeight="1">
      <c r="A178" s="322"/>
      <c r="B178" s="7">
        <v>3</v>
      </c>
      <c r="C178" s="113" t="s">
        <v>4</v>
      </c>
      <c r="D178" s="113" t="s">
        <v>25</v>
      </c>
      <c r="E178" s="113" t="s">
        <v>6</v>
      </c>
      <c r="F178" s="113" t="s">
        <v>9</v>
      </c>
      <c r="G178" s="113" t="s">
        <v>30</v>
      </c>
      <c r="H178" s="113" t="s">
        <v>37</v>
      </c>
      <c r="I178" s="113" t="s">
        <v>6</v>
      </c>
      <c r="J178" s="113" t="s">
        <v>54</v>
      </c>
      <c r="K178" s="98"/>
      <c r="L178" s="98"/>
      <c r="M178" s="23"/>
      <c r="N178" s="21"/>
      <c r="O178" s="21"/>
      <c r="P178" s="86"/>
      <c r="Q178" s="103"/>
      <c r="R178" s="24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3.5" customHeight="1">
      <c r="A179" s="322"/>
      <c r="B179" s="20">
        <v>0.5416666666666666</v>
      </c>
      <c r="C179" s="114"/>
      <c r="D179" s="310" t="s">
        <v>697</v>
      </c>
      <c r="E179" s="305"/>
      <c r="F179" s="306"/>
      <c r="G179" s="114"/>
      <c r="H179" s="310" t="s">
        <v>701</v>
      </c>
      <c r="I179" s="305"/>
      <c r="J179" s="306"/>
      <c r="K179" s="98"/>
      <c r="L179" s="98"/>
      <c r="M179" s="23"/>
      <c r="N179" s="21"/>
      <c r="O179" s="21"/>
      <c r="P179" s="86"/>
      <c r="Q179" s="103"/>
      <c r="R179" s="24"/>
      <c r="S179" s="3"/>
      <c r="T179" s="3"/>
      <c r="U179" s="3"/>
      <c r="V179" s="3"/>
      <c r="W179" s="3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3"/>
      <c r="AI179" s="12"/>
      <c r="AJ179" s="3"/>
      <c r="AK179" s="3"/>
    </row>
    <row r="180" spans="1:37" ht="13.5" customHeight="1">
      <c r="A180" s="322"/>
      <c r="B180" s="7">
        <v>4</v>
      </c>
      <c r="C180" s="115" t="s">
        <v>20</v>
      </c>
      <c r="D180" s="113" t="s">
        <v>22</v>
      </c>
      <c r="E180" s="115" t="s">
        <v>6</v>
      </c>
      <c r="F180" s="113" t="s">
        <v>24</v>
      </c>
      <c r="G180" s="113" t="s">
        <v>31</v>
      </c>
      <c r="H180" s="113" t="s">
        <v>40</v>
      </c>
      <c r="I180" s="113" t="s">
        <v>6</v>
      </c>
      <c r="J180" s="113" t="s">
        <v>25</v>
      </c>
      <c r="K180" s="98"/>
      <c r="L180" s="98"/>
      <c r="M180" s="15"/>
      <c r="N180" s="21"/>
      <c r="O180" s="21"/>
      <c r="P180" s="86"/>
      <c r="Q180" s="103"/>
      <c r="R180" s="24"/>
      <c r="S180" s="28"/>
      <c r="T180" s="3"/>
      <c r="U180" s="28"/>
      <c r="V180" s="3"/>
      <c r="W180" s="3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8"/>
      <c r="AI180" s="3"/>
      <c r="AJ180" s="3"/>
      <c r="AK180" s="3"/>
    </row>
    <row r="181" spans="1:37" ht="13.5" customHeight="1">
      <c r="A181" s="322"/>
      <c r="B181" s="20">
        <v>0.6041666666666666</v>
      </c>
      <c r="C181" s="114"/>
      <c r="D181" s="304" t="s">
        <v>51</v>
      </c>
      <c r="E181" s="305"/>
      <c r="F181" s="306"/>
      <c r="G181" s="114"/>
      <c r="H181" s="310" t="s">
        <v>702</v>
      </c>
      <c r="I181" s="305"/>
      <c r="J181" s="306"/>
      <c r="K181" s="98"/>
      <c r="L181" s="98"/>
      <c r="M181" s="15"/>
      <c r="N181" s="21"/>
      <c r="O181" s="21"/>
      <c r="P181" s="86"/>
      <c r="Q181" s="103"/>
      <c r="R181" s="24"/>
      <c r="S181" s="3"/>
      <c r="T181" s="3"/>
      <c r="U181" s="3"/>
      <c r="V181" s="3"/>
      <c r="W181" s="1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3"/>
      <c r="AI181" s="12"/>
      <c r="AJ181" s="3"/>
      <c r="AK181" s="3"/>
    </row>
    <row r="182" spans="1:37" ht="13.5" customHeight="1">
      <c r="A182" s="322"/>
      <c r="B182" s="7">
        <v>5</v>
      </c>
      <c r="C182" s="113" t="s">
        <v>34</v>
      </c>
      <c r="D182" s="113" t="s">
        <v>42</v>
      </c>
      <c r="E182" s="113" t="s">
        <v>6</v>
      </c>
      <c r="F182" s="113" t="s">
        <v>60</v>
      </c>
      <c r="G182" s="113" t="s">
        <v>31</v>
      </c>
      <c r="H182" s="113" t="s">
        <v>58</v>
      </c>
      <c r="I182" s="113" t="s">
        <v>6</v>
      </c>
      <c r="J182" s="113" t="s">
        <v>17</v>
      </c>
      <c r="K182" s="98"/>
      <c r="L182" s="98"/>
      <c r="M182" s="15"/>
      <c r="N182" s="21"/>
      <c r="O182" s="21"/>
      <c r="P182" s="86"/>
      <c r="Q182" s="103"/>
      <c r="R182" s="24"/>
      <c r="S182" s="3"/>
      <c r="T182" s="3"/>
      <c r="U182" s="28"/>
      <c r="V182" s="28"/>
      <c r="W182" s="3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3"/>
      <c r="AI182" s="3"/>
      <c r="AJ182" s="3"/>
      <c r="AK182" s="3"/>
    </row>
    <row r="183" spans="1:37" ht="13.5" customHeight="1">
      <c r="A183" s="322"/>
      <c r="B183" s="20">
        <v>0.6666666666666666</v>
      </c>
      <c r="C183" s="114"/>
      <c r="D183" s="310" t="s">
        <v>698</v>
      </c>
      <c r="E183" s="305"/>
      <c r="F183" s="306"/>
      <c r="G183" s="114"/>
      <c r="H183" s="310" t="s">
        <v>745</v>
      </c>
      <c r="I183" s="305"/>
      <c r="J183" s="306"/>
      <c r="K183" s="98"/>
      <c r="L183" s="98"/>
      <c r="M183" s="15"/>
      <c r="N183" s="21"/>
      <c r="O183" s="21"/>
      <c r="P183" s="86"/>
      <c r="Q183" s="103"/>
      <c r="R183" s="24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3.5" customHeight="1">
      <c r="A184" s="322"/>
      <c r="B184" s="7">
        <v>6</v>
      </c>
      <c r="C184" s="113" t="s">
        <v>30</v>
      </c>
      <c r="D184" s="113" t="s">
        <v>49</v>
      </c>
      <c r="E184" s="113" t="s">
        <v>6</v>
      </c>
      <c r="F184" s="113" t="s">
        <v>40</v>
      </c>
      <c r="G184" s="113" t="s">
        <v>31</v>
      </c>
      <c r="H184" s="113" t="s">
        <v>19</v>
      </c>
      <c r="I184" s="113" t="s">
        <v>6</v>
      </c>
      <c r="J184" s="113" t="s">
        <v>16</v>
      </c>
      <c r="K184" s="98"/>
      <c r="L184" s="98"/>
      <c r="M184" s="15"/>
      <c r="N184" s="21"/>
      <c r="O184" s="21"/>
      <c r="P184" s="86"/>
      <c r="Q184" s="103"/>
      <c r="R184" s="24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13.5" customHeight="1">
      <c r="A185" s="322"/>
      <c r="B185" s="20">
        <v>0.7291666666666666</v>
      </c>
      <c r="C185" s="114"/>
      <c r="D185" s="310" t="s">
        <v>747</v>
      </c>
      <c r="E185" s="305"/>
      <c r="F185" s="306"/>
      <c r="G185" s="114"/>
      <c r="H185" s="310" t="s">
        <v>746</v>
      </c>
      <c r="I185" s="305"/>
      <c r="J185" s="306"/>
      <c r="K185" s="98"/>
      <c r="L185" s="98"/>
      <c r="M185" s="15"/>
      <c r="N185" s="21"/>
      <c r="O185" s="21"/>
      <c r="P185" s="86"/>
      <c r="Q185" s="103"/>
      <c r="R185" s="24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13.5" customHeight="1">
      <c r="A186" s="39"/>
      <c r="B186" s="20"/>
      <c r="C186" s="114"/>
      <c r="D186" s="114"/>
      <c r="E186" s="114"/>
      <c r="F186" s="114"/>
      <c r="G186" s="114"/>
      <c r="H186" s="114"/>
      <c r="I186" s="114"/>
      <c r="J186" s="114"/>
      <c r="K186" s="98"/>
      <c r="L186" s="98"/>
      <c r="M186" s="15"/>
      <c r="N186" s="21"/>
      <c r="O186" s="21"/>
      <c r="P186" s="86"/>
      <c r="Q186" s="103"/>
      <c r="R186" s="3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:37" ht="13.5" customHeight="1">
      <c r="A187" s="13">
        <v>43422</v>
      </c>
      <c r="B187" s="7">
        <v>1</v>
      </c>
      <c r="C187" s="113" t="s">
        <v>4</v>
      </c>
      <c r="D187" s="113" t="s">
        <v>33</v>
      </c>
      <c r="E187" s="113" t="s">
        <v>6</v>
      </c>
      <c r="F187" s="113" t="s">
        <v>5</v>
      </c>
      <c r="G187" s="113" t="s">
        <v>34</v>
      </c>
      <c r="H187" s="113" t="s">
        <v>53</v>
      </c>
      <c r="I187" s="113" t="s">
        <v>6</v>
      </c>
      <c r="J187" s="113" t="s">
        <v>36</v>
      </c>
      <c r="K187" s="98"/>
      <c r="L187" s="98" t="s">
        <v>22</v>
      </c>
      <c r="M187" s="15">
        <v>43422</v>
      </c>
      <c r="N187" s="21"/>
      <c r="O187" s="21"/>
      <c r="P187" s="86"/>
      <c r="Q187" s="103"/>
      <c r="R187" s="3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:37" ht="13.5" customHeight="1">
      <c r="A188" s="321" t="s">
        <v>14</v>
      </c>
      <c r="B188" s="20">
        <v>0.4166666666666667</v>
      </c>
      <c r="C188" s="114"/>
      <c r="D188" s="310" t="s">
        <v>724</v>
      </c>
      <c r="E188" s="305"/>
      <c r="F188" s="306"/>
      <c r="G188" s="114"/>
      <c r="H188" s="310" t="s">
        <v>726</v>
      </c>
      <c r="I188" s="305"/>
      <c r="J188" s="306"/>
      <c r="K188" s="98"/>
      <c r="L188" s="98" t="s">
        <v>26</v>
      </c>
      <c r="M188" s="15" t="s">
        <v>14</v>
      </c>
      <c r="N188" s="21"/>
      <c r="O188" s="21"/>
      <c r="P188" s="86"/>
      <c r="Q188" s="103"/>
      <c r="R188" s="3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:37" ht="13.5" customHeight="1">
      <c r="A189" s="322"/>
      <c r="B189" s="7">
        <v>2</v>
      </c>
      <c r="C189" s="113" t="s">
        <v>4</v>
      </c>
      <c r="D189" s="113" t="s">
        <v>17</v>
      </c>
      <c r="E189" s="113" t="s">
        <v>6</v>
      </c>
      <c r="F189" s="113" t="s">
        <v>9</v>
      </c>
      <c r="G189" s="115" t="s">
        <v>20</v>
      </c>
      <c r="H189" s="113" t="s">
        <v>14</v>
      </c>
      <c r="I189" s="115" t="s">
        <v>6</v>
      </c>
      <c r="J189" s="113" t="s">
        <v>9</v>
      </c>
      <c r="K189" s="98"/>
      <c r="L189" s="98"/>
      <c r="M189" s="15"/>
      <c r="N189" s="21"/>
      <c r="O189" s="21"/>
      <c r="P189" s="86"/>
      <c r="Q189" s="103"/>
      <c r="R189" s="3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:37" ht="13.5" customHeight="1">
      <c r="A190" s="322"/>
      <c r="B190" s="20">
        <v>0.4791666666666667</v>
      </c>
      <c r="C190" s="114"/>
      <c r="D190" s="310" t="s">
        <v>725</v>
      </c>
      <c r="E190" s="305"/>
      <c r="F190" s="306"/>
      <c r="G190" s="114"/>
      <c r="H190" s="310" t="s">
        <v>727</v>
      </c>
      <c r="I190" s="305"/>
      <c r="J190" s="306"/>
      <c r="K190" s="98"/>
      <c r="L190" s="98"/>
      <c r="M190" s="15"/>
      <c r="N190" s="21"/>
      <c r="O190" s="21"/>
      <c r="P190" s="86"/>
      <c r="Q190" s="103"/>
      <c r="R190" s="3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:37" ht="13.5" customHeight="1">
      <c r="A191" s="322"/>
      <c r="B191" s="7">
        <v>3</v>
      </c>
      <c r="C191" s="113" t="s">
        <v>4</v>
      </c>
      <c r="D191" s="113" t="s">
        <v>42</v>
      </c>
      <c r="E191" s="113" t="s">
        <v>6</v>
      </c>
      <c r="F191" s="113" t="s">
        <v>7</v>
      </c>
      <c r="G191" s="113" t="s">
        <v>30</v>
      </c>
      <c r="H191" s="113" t="s">
        <v>19</v>
      </c>
      <c r="I191" s="113" t="s">
        <v>6</v>
      </c>
      <c r="J191" s="113" t="s">
        <v>40</v>
      </c>
      <c r="K191" s="98"/>
      <c r="L191" s="98"/>
      <c r="M191" s="15"/>
      <c r="N191" s="21"/>
      <c r="O191" s="21"/>
      <c r="P191" s="86"/>
      <c r="Q191" s="103"/>
      <c r="R191" s="3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:37" ht="13.5" customHeight="1">
      <c r="A192" s="322"/>
      <c r="B192" s="20">
        <v>0.5416666666666666</v>
      </c>
      <c r="C192" s="114"/>
      <c r="D192" s="310" t="s">
        <v>770</v>
      </c>
      <c r="E192" s="305"/>
      <c r="F192" s="306"/>
      <c r="G192" s="114"/>
      <c r="H192" s="310" t="s">
        <v>776</v>
      </c>
      <c r="I192" s="305"/>
      <c r="J192" s="306"/>
      <c r="K192" s="98"/>
      <c r="L192" s="98"/>
      <c r="M192" s="15"/>
      <c r="N192" s="21"/>
      <c r="O192" s="21"/>
      <c r="P192" s="86"/>
      <c r="Q192" s="103"/>
      <c r="R192" s="3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:37" ht="13.5" customHeight="1">
      <c r="A193" s="322"/>
      <c r="B193" s="7">
        <v>4</v>
      </c>
      <c r="C193" s="113" t="s">
        <v>4</v>
      </c>
      <c r="D193" s="113" t="s">
        <v>8</v>
      </c>
      <c r="E193" s="113" t="s">
        <v>6</v>
      </c>
      <c r="F193" s="113" t="s">
        <v>25</v>
      </c>
      <c r="G193" s="113" t="s">
        <v>30</v>
      </c>
      <c r="H193" s="113" t="s">
        <v>47</v>
      </c>
      <c r="I193" s="113" t="s">
        <v>6</v>
      </c>
      <c r="J193" s="113" t="s">
        <v>41</v>
      </c>
      <c r="K193" s="98"/>
      <c r="L193" s="98"/>
      <c r="M193" s="15"/>
      <c r="N193" s="21"/>
      <c r="O193" s="21"/>
      <c r="P193" s="86"/>
      <c r="Q193" s="103"/>
      <c r="R193" s="3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:37" ht="13.5" customHeight="1">
      <c r="A194" s="322"/>
      <c r="B194" s="20">
        <v>0.6041666666666666</v>
      </c>
      <c r="C194" s="114"/>
      <c r="D194" s="310" t="s">
        <v>748</v>
      </c>
      <c r="E194" s="305"/>
      <c r="F194" s="306"/>
      <c r="G194" s="114"/>
      <c r="H194" s="310" t="s">
        <v>777</v>
      </c>
      <c r="I194" s="305"/>
      <c r="J194" s="306"/>
      <c r="K194" s="98"/>
      <c r="L194" s="98"/>
      <c r="M194" s="15"/>
      <c r="N194" s="21"/>
      <c r="O194" s="21"/>
      <c r="P194" s="86"/>
      <c r="Q194" s="103"/>
      <c r="R194" s="3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:37" ht="13.5" customHeight="1">
      <c r="A195" s="322"/>
      <c r="B195" s="7">
        <v>5</v>
      </c>
      <c r="C195" s="115" t="s">
        <v>20</v>
      </c>
      <c r="D195" s="113" t="s">
        <v>22</v>
      </c>
      <c r="E195" s="115" t="s">
        <v>6</v>
      </c>
      <c r="F195" s="113" t="s">
        <v>33</v>
      </c>
      <c r="G195" s="113" t="s">
        <v>31</v>
      </c>
      <c r="H195" s="113" t="s">
        <v>44</v>
      </c>
      <c r="I195" s="113" t="s">
        <v>6</v>
      </c>
      <c r="J195" s="113" t="s">
        <v>16</v>
      </c>
      <c r="K195" s="98"/>
      <c r="L195" s="98"/>
      <c r="M195" s="15"/>
      <c r="N195" s="21"/>
      <c r="O195" s="21"/>
      <c r="P195" s="86"/>
      <c r="Q195" s="103"/>
      <c r="R195" s="3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:37" ht="13.5" customHeight="1">
      <c r="A196" s="322"/>
      <c r="B196" s="20">
        <v>0.6666666666666666</v>
      </c>
      <c r="C196" s="114"/>
      <c r="D196" s="310" t="s">
        <v>765</v>
      </c>
      <c r="E196" s="305"/>
      <c r="F196" s="306"/>
      <c r="G196" s="114"/>
      <c r="H196" s="310" t="s">
        <v>762</v>
      </c>
      <c r="I196" s="305"/>
      <c r="J196" s="306"/>
      <c r="K196" s="98"/>
      <c r="L196" s="98"/>
      <c r="M196" s="15"/>
      <c r="N196" s="21"/>
      <c r="O196" s="21"/>
      <c r="P196" s="95"/>
      <c r="Q196" s="103"/>
      <c r="R196" s="3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:37" ht="13.5" customHeight="1">
      <c r="A197" s="322"/>
      <c r="B197" s="7">
        <v>6</v>
      </c>
      <c r="C197" s="113"/>
      <c r="D197" s="113"/>
      <c r="E197" s="113"/>
      <c r="F197" s="113"/>
      <c r="G197" s="113" t="s">
        <v>31</v>
      </c>
      <c r="H197" s="113" t="s">
        <v>19</v>
      </c>
      <c r="I197" s="113" t="s">
        <v>6</v>
      </c>
      <c r="J197" s="113" t="s">
        <v>17</v>
      </c>
      <c r="K197" s="98"/>
      <c r="L197" s="98"/>
      <c r="M197" s="15"/>
      <c r="N197" s="21"/>
      <c r="O197" s="21"/>
      <c r="P197" s="95"/>
      <c r="Q197" s="103"/>
      <c r="R197" s="3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1:37" ht="13.5" customHeight="1">
      <c r="A198" s="322"/>
      <c r="B198" s="20">
        <v>0.7291666666666666</v>
      </c>
      <c r="C198" s="114"/>
      <c r="D198" s="304"/>
      <c r="E198" s="305"/>
      <c r="F198" s="306"/>
      <c r="G198" s="114"/>
      <c r="H198" s="310" t="s">
        <v>775</v>
      </c>
      <c r="I198" s="305"/>
      <c r="J198" s="306"/>
      <c r="K198" s="98"/>
      <c r="L198" s="98"/>
      <c r="M198" s="15"/>
      <c r="N198" s="21"/>
      <c r="O198" s="21"/>
      <c r="P198" s="95"/>
      <c r="Q198" s="103"/>
      <c r="R198" s="3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1:37" ht="13.5" customHeight="1">
      <c r="A199" s="39"/>
      <c r="B199" s="20"/>
      <c r="C199" s="114"/>
      <c r="D199" s="114"/>
      <c r="E199" s="114"/>
      <c r="F199" s="114"/>
      <c r="G199" s="114"/>
      <c r="H199" s="114"/>
      <c r="I199" s="114"/>
      <c r="J199" s="114"/>
      <c r="K199" s="98"/>
      <c r="L199" s="98"/>
      <c r="M199" s="15"/>
      <c r="N199" s="21"/>
      <c r="O199" s="21"/>
      <c r="P199" s="95"/>
      <c r="Q199" s="103"/>
      <c r="R199" s="3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1:37" ht="13.5" customHeight="1">
      <c r="A200" s="13">
        <v>43428</v>
      </c>
      <c r="B200" s="7">
        <v>1</v>
      </c>
      <c r="C200" s="113" t="s">
        <v>4</v>
      </c>
      <c r="D200" s="113" t="s">
        <v>9</v>
      </c>
      <c r="E200" s="113" t="s">
        <v>6</v>
      </c>
      <c r="F200" s="113" t="s">
        <v>32</v>
      </c>
      <c r="G200" s="113"/>
      <c r="H200" s="113"/>
      <c r="I200" s="113"/>
      <c r="J200" s="113"/>
      <c r="K200" s="98"/>
      <c r="L200" s="98" t="s">
        <v>37</v>
      </c>
      <c r="M200" s="15">
        <v>43428</v>
      </c>
      <c r="N200" s="35" t="s">
        <v>4</v>
      </c>
      <c r="O200" s="21" t="s">
        <v>5</v>
      </c>
      <c r="P200" s="95"/>
      <c r="Q200" s="103"/>
      <c r="R200" s="3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1:37" ht="13.5" customHeight="1">
      <c r="A201" s="321" t="s">
        <v>37</v>
      </c>
      <c r="B201" s="20">
        <v>0.4166666666666667</v>
      </c>
      <c r="C201" s="114"/>
      <c r="D201" s="304" t="s">
        <v>785</v>
      </c>
      <c r="E201" s="305"/>
      <c r="F201" s="306"/>
      <c r="G201" s="114"/>
      <c r="H201" s="304"/>
      <c r="I201" s="305"/>
      <c r="J201" s="306"/>
      <c r="K201" s="98"/>
      <c r="L201" s="287" t="s">
        <v>596</v>
      </c>
      <c r="M201" s="15" t="s">
        <v>37</v>
      </c>
      <c r="N201" s="21"/>
      <c r="O201" s="21"/>
      <c r="P201" s="86"/>
      <c r="Q201" s="103"/>
      <c r="R201" s="3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1:37" ht="13.5" customHeight="1">
      <c r="A202" s="322"/>
      <c r="B202" s="7">
        <v>2</v>
      </c>
      <c r="C202" s="115" t="s">
        <v>20</v>
      </c>
      <c r="D202" s="113" t="s">
        <v>41</v>
      </c>
      <c r="E202" s="115" t="s">
        <v>6</v>
      </c>
      <c r="F202" s="113" t="s">
        <v>33</v>
      </c>
      <c r="G202" s="113" t="s">
        <v>30</v>
      </c>
      <c r="H202" s="113" t="s">
        <v>41</v>
      </c>
      <c r="I202" s="113" t="s">
        <v>6</v>
      </c>
      <c r="J202" s="113" t="s">
        <v>40</v>
      </c>
      <c r="K202" s="98"/>
      <c r="L202" s="98"/>
      <c r="M202" s="15"/>
      <c r="N202" s="21"/>
      <c r="O202" s="21"/>
      <c r="P202" s="86"/>
      <c r="Q202" s="103"/>
      <c r="R202" s="3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3.5" customHeight="1">
      <c r="A203" s="322"/>
      <c r="B203" s="20">
        <v>0.4791666666666667</v>
      </c>
      <c r="C203" s="114"/>
      <c r="D203" s="304" t="s">
        <v>786</v>
      </c>
      <c r="E203" s="305"/>
      <c r="F203" s="306"/>
      <c r="G203" s="114"/>
      <c r="H203" s="304" t="s">
        <v>787</v>
      </c>
      <c r="I203" s="305"/>
      <c r="J203" s="306"/>
      <c r="K203" s="98"/>
      <c r="L203" s="98"/>
      <c r="M203" s="15"/>
      <c r="N203" s="21"/>
      <c r="O203" s="21"/>
      <c r="P203" s="86"/>
      <c r="Q203" s="103"/>
      <c r="R203" s="3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3.5" customHeight="1">
      <c r="A204" s="322"/>
      <c r="B204" s="7">
        <v>3</v>
      </c>
      <c r="C204" s="113" t="s">
        <v>4</v>
      </c>
      <c r="D204" s="113" t="s">
        <v>25</v>
      </c>
      <c r="E204" s="113" t="s">
        <v>6</v>
      </c>
      <c r="F204" s="113" t="s">
        <v>29</v>
      </c>
      <c r="G204" s="113" t="s">
        <v>31</v>
      </c>
      <c r="H204" s="113" t="s">
        <v>25</v>
      </c>
      <c r="I204" s="113" t="s">
        <v>6</v>
      </c>
      <c r="J204" s="113" t="s">
        <v>58</v>
      </c>
      <c r="K204" s="98"/>
      <c r="L204" s="98"/>
      <c r="M204" s="23"/>
      <c r="N204" s="21"/>
      <c r="O204" s="21"/>
      <c r="P204" s="86"/>
      <c r="Q204" s="103"/>
      <c r="R204" s="3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3.5" customHeight="1">
      <c r="A205" s="322"/>
      <c r="B205" s="20">
        <v>0.5416666666666666</v>
      </c>
      <c r="C205" s="114"/>
      <c r="D205" s="304" t="s">
        <v>802</v>
      </c>
      <c r="E205" s="305"/>
      <c r="F205" s="306"/>
      <c r="G205" s="114"/>
      <c r="H205" s="304" t="s">
        <v>801</v>
      </c>
      <c r="I205" s="305"/>
      <c r="J205" s="306"/>
      <c r="K205" s="98"/>
      <c r="L205" s="98"/>
      <c r="M205" s="23"/>
      <c r="N205" s="21"/>
      <c r="O205" s="21"/>
      <c r="P205" s="86"/>
      <c r="Q205" s="103"/>
      <c r="R205" s="3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3.5" customHeight="1">
      <c r="A206" s="322"/>
      <c r="B206" s="7">
        <v>4</v>
      </c>
      <c r="C206" s="113" t="s">
        <v>4</v>
      </c>
      <c r="D206" s="113" t="s">
        <v>8</v>
      </c>
      <c r="E206" s="113" t="s">
        <v>6</v>
      </c>
      <c r="F206" s="113" t="s">
        <v>17</v>
      </c>
      <c r="G206" s="113" t="s">
        <v>31</v>
      </c>
      <c r="H206" s="113" t="s">
        <v>40</v>
      </c>
      <c r="I206" s="113" t="s">
        <v>6</v>
      </c>
      <c r="J206" s="113" t="s">
        <v>37</v>
      </c>
      <c r="K206" s="98"/>
      <c r="L206" s="98"/>
      <c r="M206" s="15"/>
      <c r="N206" s="21"/>
      <c r="O206" s="21"/>
      <c r="P206" s="86"/>
      <c r="Q206" s="103"/>
      <c r="R206" s="3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3.5" customHeight="1">
      <c r="A207" s="322"/>
      <c r="B207" s="20">
        <v>0.6041666666666666</v>
      </c>
      <c r="C207" s="114"/>
      <c r="D207" s="304" t="s">
        <v>803</v>
      </c>
      <c r="E207" s="305"/>
      <c r="F207" s="306"/>
      <c r="G207" s="114"/>
      <c r="H207" s="304" t="s">
        <v>809</v>
      </c>
      <c r="I207" s="305"/>
      <c r="J207" s="306"/>
      <c r="K207" s="98"/>
      <c r="L207" s="98"/>
      <c r="M207" s="15"/>
      <c r="N207" s="21"/>
      <c r="O207" s="21"/>
      <c r="P207" s="86"/>
      <c r="Q207" s="103"/>
      <c r="R207" s="3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3.5" customHeight="1">
      <c r="A208" s="322"/>
      <c r="B208" s="7">
        <v>5</v>
      </c>
      <c r="C208" s="113" t="s">
        <v>31</v>
      </c>
      <c r="D208" s="113" t="s">
        <v>16</v>
      </c>
      <c r="E208" s="113" t="s">
        <v>6</v>
      </c>
      <c r="F208" s="113" t="s">
        <v>17</v>
      </c>
      <c r="G208" s="113" t="s">
        <v>31</v>
      </c>
      <c r="H208" s="113" t="s">
        <v>49</v>
      </c>
      <c r="I208" s="113" t="s">
        <v>6</v>
      </c>
      <c r="J208" s="113" t="s">
        <v>46</v>
      </c>
      <c r="K208" s="98"/>
      <c r="L208" s="98"/>
      <c r="M208" s="15"/>
      <c r="N208" s="21"/>
      <c r="O208" s="21"/>
      <c r="P208" s="86"/>
      <c r="Q208" s="103"/>
      <c r="R208" s="3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2" customHeight="1">
      <c r="A209" s="322"/>
      <c r="B209" s="20">
        <v>0.6666666666666666</v>
      </c>
      <c r="C209" s="114"/>
      <c r="D209" s="304" t="s">
        <v>811</v>
      </c>
      <c r="E209" s="305"/>
      <c r="F209" s="306"/>
      <c r="G209" s="114"/>
      <c r="H209" s="304" t="s">
        <v>810</v>
      </c>
      <c r="I209" s="305"/>
      <c r="J209" s="306"/>
      <c r="K209" s="98"/>
      <c r="L209" s="98"/>
      <c r="M209" s="15"/>
      <c r="N209" s="21"/>
      <c r="O209" s="21"/>
      <c r="P209" s="86"/>
      <c r="Q209" s="103"/>
      <c r="R209" s="3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3.5" customHeight="1">
      <c r="A210" s="322"/>
      <c r="B210" s="7">
        <v>6</v>
      </c>
      <c r="C210" s="341"/>
      <c r="D210" s="339"/>
      <c r="E210" s="339"/>
      <c r="F210" s="340"/>
      <c r="G210" s="114"/>
      <c r="H210" s="114"/>
      <c r="I210" s="114"/>
      <c r="J210" s="114"/>
      <c r="K210" s="98"/>
      <c r="L210" s="98"/>
      <c r="M210" s="15"/>
      <c r="N210" s="21"/>
      <c r="O210" s="21"/>
      <c r="P210" s="86"/>
      <c r="Q210" s="103"/>
      <c r="R210" s="3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13.5" customHeight="1">
      <c r="A211" s="322"/>
      <c r="B211" s="20">
        <v>0.7291666666666666</v>
      </c>
      <c r="C211" s="261"/>
      <c r="D211" s="338"/>
      <c r="E211" s="339"/>
      <c r="F211" s="340"/>
      <c r="G211" s="114"/>
      <c r="H211" s="114"/>
      <c r="I211" s="114"/>
      <c r="J211" s="114"/>
      <c r="K211" s="98"/>
      <c r="L211" s="98"/>
      <c r="M211" s="15"/>
      <c r="N211" s="21"/>
      <c r="O211" s="21"/>
      <c r="P211" s="86"/>
      <c r="Q211" s="103"/>
      <c r="R211" s="3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3.5" customHeight="1">
      <c r="A212" s="39"/>
      <c r="B212" s="20"/>
      <c r="C212" s="114"/>
      <c r="D212" s="114"/>
      <c r="E212" s="114"/>
      <c r="F212" s="114"/>
      <c r="G212" s="114"/>
      <c r="H212" s="114"/>
      <c r="I212" s="114"/>
      <c r="J212" s="114"/>
      <c r="K212" s="98"/>
      <c r="L212" s="98"/>
      <c r="M212" s="15"/>
      <c r="N212" s="21"/>
      <c r="O212" s="21"/>
      <c r="P212" s="86"/>
      <c r="Q212" s="103"/>
      <c r="R212" s="3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3.5" customHeight="1">
      <c r="A213" s="13">
        <v>43429</v>
      </c>
      <c r="B213" s="7">
        <v>1</v>
      </c>
      <c r="C213" s="113" t="s">
        <v>30</v>
      </c>
      <c r="D213" s="113" t="s">
        <v>47</v>
      </c>
      <c r="E213" s="113" t="s">
        <v>6</v>
      </c>
      <c r="F213" s="113" t="s">
        <v>19</v>
      </c>
      <c r="G213" s="113" t="s">
        <v>30</v>
      </c>
      <c r="H213" s="113" t="s">
        <v>335</v>
      </c>
      <c r="I213" s="113" t="s">
        <v>6</v>
      </c>
      <c r="J213" s="113" t="s">
        <v>54</v>
      </c>
      <c r="K213" s="98"/>
      <c r="L213" s="301" t="s">
        <v>695</v>
      </c>
      <c r="M213" s="15">
        <v>43429</v>
      </c>
      <c r="N213" s="35" t="s">
        <v>4</v>
      </c>
      <c r="O213" s="21" t="s">
        <v>5</v>
      </c>
      <c r="P213" s="86"/>
      <c r="Q213" s="103"/>
      <c r="R213" s="3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ht="13.5" customHeight="1">
      <c r="A214" s="321" t="s">
        <v>37</v>
      </c>
      <c r="B214" s="20">
        <v>0.4166666666666667</v>
      </c>
      <c r="C214" s="114"/>
      <c r="D214" s="304" t="s">
        <v>824</v>
      </c>
      <c r="E214" s="305"/>
      <c r="F214" s="306"/>
      <c r="G214" s="114"/>
      <c r="H214" s="304" t="s">
        <v>823</v>
      </c>
      <c r="I214" s="305"/>
      <c r="J214" s="306"/>
      <c r="K214" s="98"/>
      <c r="L214" s="287" t="s">
        <v>597</v>
      </c>
      <c r="M214" s="15" t="s">
        <v>37</v>
      </c>
      <c r="N214" s="21"/>
      <c r="O214" s="21"/>
      <c r="P214" s="86"/>
      <c r="Q214" s="103"/>
      <c r="R214" s="3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ht="13.5" customHeight="1">
      <c r="A215" s="322"/>
      <c r="B215" s="7">
        <v>2</v>
      </c>
      <c r="C215" s="113" t="s">
        <v>31</v>
      </c>
      <c r="D215" s="113" t="s">
        <v>25</v>
      </c>
      <c r="E215" s="113" t="s">
        <v>6</v>
      </c>
      <c r="F215" s="113" t="s">
        <v>19</v>
      </c>
      <c r="G215" s="113" t="s">
        <v>31</v>
      </c>
      <c r="H215" s="113" t="s">
        <v>46</v>
      </c>
      <c r="I215" s="113" t="s">
        <v>6</v>
      </c>
      <c r="J215" s="113" t="s">
        <v>37</v>
      </c>
      <c r="K215" s="98"/>
      <c r="L215" s="98"/>
      <c r="M215" s="15"/>
      <c r="N215" s="21"/>
      <c r="O215" s="21"/>
      <c r="P215" s="86"/>
      <c r="Q215" s="103"/>
      <c r="R215" s="3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3.5" customHeight="1">
      <c r="A216" s="322"/>
      <c r="B216" s="20">
        <v>0.4791666666666667</v>
      </c>
      <c r="C216" s="114"/>
      <c r="D216" s="304" t="s">
        <v>840</v>
      </c>
      <c r="E216" s="305"/>
      <c r="F216" s="306"/>
      <c r="G216" s="114"/>
      <c r="H216" s="304" t="s">
        <v>831</v>
      </c>
      <c r="I216" s="305"/>
      <c r="J216" s="306"/>
      <c r="K216" s="98"/>
      <c r="L216" s="98"/>
      <c r="M216" s="15"/>
      <c r="N216" s="21"/>
      <c r="O216" s="21"/>
      <c r="P216" s="86"/>
      <c r="Q216" s="103"/>
      <c r="R216" s="3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3.5" customHeight="1">
      <c r="A217" s="322"/>
      <c r="B217" s="7">
        <v>3</v>
      </c>
      <c r="C217" s="113" t="s">
        <v>4</v>
      </c>
      <c r="D217" s="113" t="s">
        <v>8</v>
      </c>
      <c r="E217" s="113" t="s">
        <v>6</v>
      </c>
      <c r="F217" s="113" t="s">
        <v>33</v>
      </c>
      <c r="G217" s="113" t="s">
        <v>31</v>
      </c>
      <c r="H217" s="113" t="s">
        <v>49</v>
      </c>
      <c r="I217" s="113" t="s">
        <v>6</v>
      </c>
      <c r="J217" s="113" t="s">
        <v>40</v>
      </c>
      <c r="K217" s="98"/>
      <c r="L217" s="98"/>
      <c r="M217" s="23"/>
      <c r="N217" s="21"/>
      <c r="O217" s="21"/>
      <c r="P217" s="86"/>
      <c r="Q217" s="103"/>
      <c r="R217" s="3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13.5" customHeight="1">
      <c r="A218" s="322"/>
      <c r="B218" s="20">
        <v>0.5416666666666666</v>
      </c>
      <c r="C218" s="114"/>
      <c r="D218" s="304" t="s">
        <v>846</v>
      </c>
      <c r="E218" s="305"/>
      <c r="F218" s="306"/>
      <c r="G218" s="114"/>
      <c r="H218" s="304" t="s">
        <v>847</v>
      </c>
      <c r="I218" s="305"/>
      <c r="J218" s="306"/>
      <c r="K218" s="98"/>
      <c r="L218" s="98"/>
      <c r="M218" s="23"/>
      <c r="N218" s="21"/>
      <c r="O218" s="21"/>
      <c r="P218" s="86"/>
      <c r="Q218" s="103"/>
      <c r="R218" s="3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13.5" customHeight="1">
      <c r="A219" s="322"/>
      <c r="B219" s="7">
        <v>4</v>
      </c>
      <c r="C219" s="338"/>
      <c r="D219" s="339"/>
      <c r="E219" s="339"/>
      <c r="F219" s="340"/>
      <c r="G219" s="338"/>
      <c r="H219" s="339"/>
      <c r="I219" s="339"/>
      <c r="J219" s="340"/>
      <c r="K219" s="98"/>
      <c r="L219" s="98"/>
      <c r="M219" s="15"/>
      <c r="N219" s="21"/>
      <c r="O219" s="21"/>
      <c r="P219" s="86"/>
      <c r="Q219" s="103"/>
      <c r="R219" s="3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13.5" customHeight="1">
      <c r="A220" s="322"/>
      <c r="B220" s="20">
        <v>0.6041666666666666</v>
      </c>
      <c r="C220" s="261"/>
      <c r="D220" s="338"/>
      <c r="E220" s="339"/>
      <c r="F220" s="340"/>
      <c r="G220" s="261"/>
      <c r="H220" s="338"/>
      <c r="I220" s="339"/>
      <c r="J220" s="340"/>
      <c r="K220" s="98"/>
      <c r="L220" s="98"/>
      <c r="M220" s="15"/>
      <c r="N220" s="21"/>
      <c r="O220" s="21"/>
      <c r="P220" s="86"/>
      <c r="Q220" s="103"/>
      <c r="R220" s="3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1:37" ht="13.5" customHeight="1">
      <c r="A221" s="322"/>
      <c r="B221" s="7">
        <v>5</v>
      </c>
      <c r="C221" s="338"/>
      <c r="D221" s="339"/>
      <c r="E221" s="339"/>
      <c r="F221" s="340"/>
      <c r="G221" s="338"/>
      <c r="H221" s="339"/>
      <c r="I221" s="339"/>
      <c r="J221" s="340"/>
      <c r="K221" s="98"/>
      <c r="L221" s="98"/>
      <c r="M221" s="15"/>
      <c r="N221" s="21"/>
      <c r="O221" s="21"/>
      <c r="P221" s="86"/>
      <c r="Q221" s="103"/>
      <c r="R221" s="3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1:37" ht="11.25" customHeight="1">
      <c r="A222" s="342"/>
      <c r="B222" s="20">
        <v>0.6666666666666666</v>
      </c>
      <c r="C222" s="261"/>
      <c r="D222" s="338"/>
      <c r="E222" s="339"/>
      <c r="F222" s="340"/>
      <c r="G222" s="261"/>
      <c r="H222" s="338"/>
      <c r="I222" s="339"/>
      <c r="J222" s="340"/>
      <c r="K222" s="98"/>
      <c r="L222" s="98"/>
      <c r="M222" s="13"/>
      <c r="N222" s="105"/>
      <c r="O222" s="105"/>
      <c r="P222" s="263"/>
      <c r="Q222" s="103"/>
      <c r="R222" s="3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1:37" ht="12.75" customHeight="1">
      <c r="A223" s="288">
        <v>43435</v>
      </c>
      <c r="B223" s="113">
        <v>1</v>
      </c>
      <c r="C223" s="113" t="s">
        <v>4</v>
      </c>
      <c r="D223" s="113" t="s">
        <v>33</v>
      </c>
      <c r="E223" s="113" t="s">
        <v>6</v>
      </c>
      <c r="F223" s="113" t="s">
        <v>7</v>
      </c>
      <c r="G223" s="113" t="s">
        <v>34</v>
      </c>
      <c r="H223" s="113" t="s">
        <v>38</v>
      </c>
      <c r="I223" s="113" t="s">
        <v>6</v>
      </c>
      <c r="J223" s="113" t="s">
        <v>36</v>
      </c>
      <c r="K223" s="289"/>
      <c r="L223" s="303" t="s">
        <v>819</v>
      </c>
      <c r="M223" s="290">
        <v>43435</v>
      </c>
      <c r="N223" s="264"/>
      <c r="O223" s="264"/>
      <c r="P223" s="273"/>
      <c r="Q223" s="264"/>
      <c r="R223" s="3"/>
      <c r="S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1:37" ht="12.75" customHeight="1">
      <c r="A224" s="307" t="s">
        <v>14</v>
      </c>
      <c r="B224" s="291">
        <v>0.4166666666666667</v>
      </c>
      <c r="C224" s="114"/>
      <c r="D224" s="310" t="s">
        <v>850</v>
      </c>
      <c r="E224" s="305"/>
      <c r="F224" s="306"/>
      <c r="G224" s="114"/>
      <c r="H224" s="310" t="s">
        <v>852</v>
      </c>
      <c r="I224" s="305"/>
      <c r="J224" s="306"/>
      <c r="K224" s="289"/>
      <c r="L224" s="289" t="s">
        <v>55</v>
      </c>
      <c r="M224" s="292" t="s">
        <v>14</v>
      </c>
      <c r="N224" s="264"/>
      <c r="O224" s="264"/>
      <c r="P224" s="273"/>
      <c r="Q224" s="264"/>
      <c r="R224" s="3"/>
      <c r="S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1:37" ht="12.75" customHeight="1">
      <c r="A225" s="308"/>
      <c r="B225" s="113">
        <v>2</v>
      </c>
      <c r="C225" s="113" t="s">
        <v>4</v>
      </c>
      <c r="D225" s="113" t="s">
        <v>25</v>
      </c>
      <c r="E225" s="113" t="s">
        <v>6</v>
      </c>
      <c r="F225" s="113" t="s">
        <v>17</v>
      </c>
      <c r="G225" s="115" t="s">
        <v>20</v>
      </c>
      <c r="H225" s="113" t="s">
        <v>14</v>
      </c>
      <c r="I225" s="115" t="s">
        <v>6</v>
      </c>
      <c r="J225" s="113" t="s">
        <v>33</v>
      </c>
      <c r="K225" s="289"/>
      <c r="L225" s="289"/>
      <c r="M225" s="293"/>
      <c r="N225" s="264"/>
      <c r="O225" s="264"/>
      <c r="P225" s="273"/>
      <c r="Q225" s="264"/>
      <c r="R225" s="3"/>
      <c r="S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1:37" ht="12.75" customHeight="1">
      <c r="A226" s="308"/>
      <c r="B226" s="291">
        <v>0.4791666666666667</v>
      </c>
      <c r="C226" s="114"/>
      <c r="D226" s="310" t="s">
        <v>851</v>
      </c>
      <c r="E226" s="305"/>
      <c r="F226" s="306"/>
      <c r="G226" s="114"/>
      <c r="H226" s="310" t="s">
        <v>871</v>
      </c>
      <c r="I226" s="305"/>
      <c r="J226" s="306"/>
      <c r="K226" s="289"/>
      <c r="L226" s="294"/>
      <c r="M226" s="286"/>
      <c r="N226" s="264"/>
      <c r="O226" s="264"/>
      <c r="P226" s="273"/>
      <c r="Q226" s="264"/>
      <c r="R226" s="3"/>
      <c r="S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1:37" ht="12.75" customHeight="1">
      <c r="A227" s="308"/>
      <c r="B227" s="113">
        <v>3</v>
      </c>
      <c r="C227" s="113" t="s">
        <v>31</v>
      </c>
      <c r="D227" s="113" t="s">
        <v>37</v>
      </c>
      <c r="E227" s="113" t="s">
        <v>6</v>
      </c>
      <c r="F227" s="113" t="s">
        <v>16</v>
      </c>
      <c r="G227" s="113" t="s">
        <v>30</v>
      </c>
      <c r="H227" s="113" t="s">
        <v>16</v>
      </c>
      <c r="I227" s="113" t="s">
        <v>6</v>
      </c>
      <c r="J227" s="113" t="s">
        <v>47</v>
      </c>
      <c r="K227" s="289"/>
      <c r="L227" s="294"/>
      <c r="M227" s="286"/>
      <c r="N227" s="264"/>
      <c r="O227" s="264"/>
      <c r="P227" s="273"/>
      <c r="Q227" s="264"/>
      <c r="R227" s="3"/>
      <c r="S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ht="12.75" customHeight="1">
      <c r="A228" s="308"/>
      <c r="B228" s="291">
        <v>0.5416666666666666</v>
      </c>
      <c r="C228" s="114"/>
      <c r="D228" s="310" t="s">
        <v>873</v>
      </c>
      <c r="E228" s="305"/>
      <c r="F228" s="306"/>
      <c r="G228" s="114"/>
      <c r="H228" s="310" t="s">
        <v>872</v>
      </c>
      <c r="I228" s="305"/>
      <c r="J228" s="306"/>
      <c r="K228" s="289"/>
      <c r="L228" s="294"/>
      <c r="M228" s="286"/>
      <c r="N228" s="264"/>
      <c r="O228" s="264"/>
      <c r="P228" s="273"/>
      <c r="Q228" s="264"/>
      <c r="R228" s="3"/>
      <c r="S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ht="12.75" customHeight="1">
      <c r="A229" s="308"/>
      <c r="B229" s="113">
        <v>4</v>
      </c>
      <c r="C229" s="113" t="s">
        <v>34</v>
      </c>
      <c r="D229" s="113" t="s">
        <v>50</v>
      </c>
      <c r="E229" s="113" t="s">
        <v>6</v>
      </c>
      <c r="F229" s="113" t="s">
        <v>35</v>
      </c>
      <c r="G229" s="113" t="s">
        <v>31</v>
      </c>
      <c r="H229" s="113" t="s">
        <v>19</v>
      </c>
      <c r="I229" s="113" t="s">
        <v>6</v>
      </c>
      <c r="J229" s="113" t="s">
        <v>58</v>
      </c>
      <c r="K229" s="289"/>
      <c r="L229" s="289"/>
      <c r="M229" s="295"/>
      <c r="N229" s="264"/>
      <c r="O229" s="264"/>
      <c r="P229" s="273"/>
      <c r="Q229" s="264"/>
      <c r="R229" s="3"/>
      <c r="S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ht="12.75" customHeight="1">
      <c r="A230" s="308"/>
      <c r="B230" s="291">
        <v>0.6041666666666666</v>
      </c>
      <c r="C230" s="114"/>
      <c r="D230" s="310" t="s">
        <v>874</v>
      </c>
      <c r="E230" s="305"/>
      <c r="F230" s="306"/>
      <c r="G230" s="114"/>
      <c r="H230" s="310" t="s">
        <v>875</v>
      </c>
      <c r="I230" s="305"/>
      <c r="J230" s="306"/>
      <c r="K230" s="289"/>
      <c r="L230" s="289"/>
      <c r="M230" s="284"/>
      <c r="N230" s="264"/>
      <c r="O230" s="264"/>
      <c r="P230" s="273"/>
      <c r="Q230" s="264"/>
      <c r="R230" s="3"/>
      <c r="S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ht="12.75" customHeight="1">
      <c r="A231" s="308"/>
      <c r="B231" s="113">
        <v>5</v>
      </c>
      <c r="C231" s="113" t="s">
        <v>34</v>
      </c>
      <c r="D231" s="113" t="s">
        <v>60</v>
      </c>
      <c r="E231" s="113" t="s">
        <v>6</v>
      </c>
      <c r="F231" s="113" t="s">
        <v>7</v>
      </c>
      <c r="G231" s="113" t="s">
        <v>31</v>
      </c>
      <c r="H231" s="113" t="s">
        <v>25</v>
      </c>
      <c r="I231" s="113" t="s">
        <v>6</v>
      </c>
      <c r="J231" s="113" t="s">
        <v>17</v>
      </c>
      <c r="K231" s="289"/>
      <c r="L231" s="289"/>
      <c r="M231" s="296"/>
      <c r="N231" s="264"/>
      <c r="O231" s="264"/>
      <c r="P231" s="273"/>
      <c r="Q231" s="264"/>
      <c r="R231" s="3"/>
      <c r="S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ht="12.75" customHeight="1">
      <c r="A232" s="308"/>
      <c r="B232" s="291">
        <v>0.6666666666666666</v>
      </c>
      <c r="C232" s="114"/>
      <c r="D232" s="310" t="s">
        <v>883</v>
      </c>
      <c r="E232" s="305"/>
      <c r="F232" s="306"/>
      <c r="G232" s="114"/>
      <c r="H232" s="310" t="s">
        <v>886</v>
      </c>
      <c r="I232" s="305"/>
      <c r="J232" s="306"/>
      <c r="K232" s="289"/>
      <c r="L232" s="289"/>
      <c r="M232" s="284"/>
      <c r="N232" s="264"/>
      <c r="O232" s="264"/>
      <c r="P232" s="273"/>
      <c r="Q232" s="264"/>
      <c r="R232" s="3"/>
      <c r="S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ht="12.75" customHeight="1">
      <c r="A233" s="308"/>
      <c r="B233" s="113"/>
      <c r="C233" s="113"/>
      <c r="D233" s="113"/>
      <c r="E233" s="113"/>
      <c r="F233" s="113"/>
      <c r="G233" s="113"/>
      <c r="H233" s="113"/>
      <c r="I233" s="113"/>
      <c r="J233" s="113"/>
      <c r="K233" s="289"/>
      <c r="L233" s="289"/>
      <c r="M233" s="284"/>
      <c r="N233" s="264"/>
      <c r="O233" s="264"/>
      <c r="P233" s="273"/>
      <c r="Q233" s="264"/>
      <c r="R233" s="3"/>
      <c r="S233" s="2"/>
      <c r="T233" s="195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ht="12.75" customHeight="1">
      <c r="A234" s="309"/>
      <c r="B234" s="291"/>
      <c r="C234" s="114"/>
      <c r="D234" s="304"/>
      <c r="E234" s="305"/>
      <c r="F234" s="306"/>
      <c r="G234" s="114"/>
      <c r="H234" s="304"/>
      <c r="I234" s="305"/>
      <c r="J234" s="306"/>
      <c r="K234" s="289"/>
      <c r="L234" s="289"/>
      <c r="M234" s="284"/>
      <c r="N234" s="264"/>
      <c r="O234" s="264"/>
      <c r="P234" s="273"/>
      <c r="Q234" s="264"/>
      <c r="R234" s="3"/>
      <c r="S234" s="2"/>
      <c r="T234" s="30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ht="11.25" customHeight="1">
      <c r="A235" s="56"/>
      <c r="B235" s="28"/>
      <c r="C235" s="246"/>
      <c r="D235" s="246"/>
      <c r="E235" s="246"/>
      <c r="F235" s="246"/>
      <c r="G235" s="246"/>
      <c r="H235" s="246"/>
      <c r="I235" s="246"/>
      <c r="J235" s="246"/>
      <c r="K235" s="96"/>
      <c r="L235" s="96"/>
      <c r="M235" s="3"/>
      <c r="N235" s="3"/>
      <c r="O235" s="3"/>
      <c r="P235" s="3"/>
      <c r="Q235" s="3"/>
      <c r="R235" s="3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28" ht="11.25" customHeight="1">
      <c r="A236" s="56"/>
      <c r="B236" s="96"/>
      <c r="C236" s="96"/>
      <c r="D236" s="3"/>
      <c r="E236" s="3"/>
      <c r="F236" s="3"/>
      <c r="G236" s="3"/>
      <c r="H236" s="3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0" ht="11.25" customHeight="1">
      <c r="A237" s="56"/>
      <c r="B237" s="96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1.25" customHeight="1">
      <c r="A238" s="3"/>
      <c r="B238" s="96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1.25" customHeight="1">
      <c r="A239" s="3"/>
      <c r="B239" s="96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1.25" customHeight="1">
      <c r="A240" s="3"/>
      <c r="B240" s="96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1.25" customHeight="1">
      <c r="A241" s="3"/>
      <c r="B241" s="96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1.25" customHeight="1">
      <c r="A242" s="3"/>
      <c r="B242" s="96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1.25" customHeight="1">
      <c r="A243" s="3"/>
      <c r="B243" s="96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1.25" customHeight="1">
      <c r="A244" s="3"/>
      <c r="B244" s="96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1.25" customHeight="1">
      <c r="A245" s="3"/>
      <c r="B245" s="96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1.25" customHeight="1">
      <c r="A246" s="3"/>
      <c r="B246" s="96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8" ht="11.25" customHeight="1">
      <c r="A247" s="3"/>
      <c r="B247" s="96"/>
      <c r="C247" s="96"/>
      <c r="D247" s="3"/>
      <c r="E247" s="3"/>
      <c r="F247" s="3"/>
      <c r="G247" s="3"/>
      <c r="H247" s="3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1.25" customHeight="1">
      <c r="A248" s="3"/>
      <c r="B248" s="96"/>
      <c r="C248" s="96"/>
      <c r="D248" s="3"/>
      <c r="E248" s="3"/>
      <c r="F248" s="3"/>
      <c r="G248" s="3"/>
      <c r="H248" s="3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37" ht="11.25" customHeight="1">
      <c r="A249" s="3"/>
      <c r="B249" s="3"/>
      <c r="C249" s="247"/>
      <c r="D249" s="247"/>
      <c r="E249" s="247"/>
      <c r="F249" s="247"/>
      <c r="G249" s="247"/>
      <c r="H249" s="247"/>
      <c r="I249" s="247"/>
      <c r="J249" s="247"/>
      <c r="K249" s="96"/>
      <c r="L249" s="96"/>
      <c r="M249" s="3"/>
      <c r="N249" s="3"/>
      <c r="O249" s="3"/>
      <c r="P249" s="3"/>
      <c r="Q249" s="3"/>
      <c r="R249" s="3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37" ht="11.25" customHeight="1">
      <c r="A250" s="3"/>
      <c r="B250" s="3"/>
      <c r="C250" s="247"/>
      <c r="D250" s="247"/>
      <c r="E250" s="247"/>
      <c r="F250" s="247"/>
      <c r="G250" s="247"/>
      <c r="H250" s="247"/>
      <c r="I250" s="247"/>
      <c r="J250" s="247"/>
      <c r="K250" s="96"/>
      <c r="L250" s="96"/>
      <c r="M250" s="3"/>
      <c r="N250" s="3"/>
      <c r="O250" s="3"/>
      <c r="P250" s="3"/>
      <c r="Q250" s="3"/>
      <c r="R250" s="3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:37" ht="11.25" customHeight="1">
      <c r="A251" s="3"/>
      <c r="B251" s="3"/>
      <c r="C251" s="247"/>
      <c r="D251" s="247"/>
      <c r="E251" s="247"/>
      <c r="F251" s="247"/>
      <c r="G251" s="247"/>
      <c r="H251" s="247"/>
      <c r="I251" s="247"/>
      <c r="J251" s="247"/>
      <c r="K251" s="96"/>
      <c r="L251" s="96"/>
      <c r="M251" s="3"/>
      <c r="N251" s="3"/>
      <c r="O251" s="3"/>
      <c r="P251" s="3"/>
      <c r="Q251" s="3"/>
      <c r="R251" s="3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:37" ht="11.25" customHeight="1">
      <c r="A252" s="3"/>
      <c r="B252" s="3"/>
      <c r="C252" s="247"/>
      <c r="D252" s="247"/>
      <c r="E252" s="247"/>
      <c r="F252" s="247"/>
      <c r="G252" s="247"/>
      <c r="H252" s="247"/>
      <c r="I252" s="247"/>
      <c r="J252" s="247"/>
      <c r="K252" s="96"/>
      <c r="L252" s="96"/>
      <c r="M252" s="3"/>
      <c r="N252" s="3"/>
      <c r="O252" s="3"/>
      <c r="P252" s="3"/>
      <c r="Q252" s="3"/>
      <c r="R252" s="3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:37" ht="11.25" customHeight="1">
      <c r="A253" s="3"/>
      <c r="B253" s="3"/>
      <c r="C253" s="247"/>
      <c r="D253" s="247"/>
      <c r="E253" s="247"/>
      <c r="F253" s="247"/>
      <c r="G253" s="247"/>
      <c r="H253" s="247"/>
      <c r="I253" s="247"/>
      <c r="J253" s="247"/>
      <c r="K253" s="96"/>
      <c r="L253" s="96"/>
      <c r="M253" s="3"/>
      <c r="N253" s="3"/>
      <c r="O253" s="3"/>
      <c r="P253" s="3"/>
      <c r="Q253" s="3"/>
      <c r="R253" s="3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:37" ht="11.25" customHeight="1">
      <c r="A254" s="3"/>
      <c r="B254" s="3"/>
      <c r="C254" s="247"/>
      <c r="D254" s="247"/>
      <c r="E254" s="247"/>
      <c r="F254" s="247"/>
      <c r="G254" s="247"/>
      <c r="H254" s="247"/>
      <c r="I254" s="247"/>
      <c r="J254" s="247"/>
      <c r="K254" s="96"/>
      <c r="L254" s="96"/>
      <c r="M254" s="3"/>
      <c r="N254" s="3"/>
      <c r="O254" s="3"/>
      <c r="P254" s="3"/>
      <c r="Q254" s="3"/>
      <c r="R254" s="3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37" ht="11.25" customHeight="1">
      <c r="A255" s="3"/>
      <c r="B255" s="3"/>
      <c r="C255" s="247"/>
      <c r="D255" s="247"/>
      <c r="E255" s="247"/>
      <c r="F255" s="247"/>
      <c r="G255" s="247"/>
      <c r="H255" s="247"/>
      <c r="I255" s="247"/>
      <c r="J255" s="247"/>
      <c r="K255" s="96"/>
      <c r="L255" s="96"/>
      <c r="M255" s="3"/>
      <c r="N255" s="3"/>
      <c r="O255" s="3"/>
      <c r="P255" s="3"/>
      <c r="Q255" s="3"/>
      <c r="R255" s="3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:37" ht="11.25" customHeight="1">
      <c r="A256" s="3"/>
      <c r="B256" s="3"/>
      <c r="C256" s="247"/>
      <c r="D256" s="247"/>
      <c r="E256" s="247"/>
      <c r="F256" s="247"/>
      <c r="G256" s="247"/>
      <c r="H256" s="247"/>
      <c r="I256" s="247"/>
      <c r="J256" s="247"/>
      <c r="K256" s="96"/>
      <c r="L256" s="96"/>
      <c r="M256" s="3"/>
      <c r="N256" s="3"/>
      <c r="O256" s="3"/>
      <c r="P256" s="3"/>
      <c r="Q256" s="3"/>
      <c r="R256" s="3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:37" ht="11.25" customHeight="1">
      <c r="A257" s="3"/>
      <c r="B257" s="3"/>
      <c r="C257" s="247"/>
      <c r="D257" s="247"/>
      <c r="E257" s="247"/>
      <c r="F257" s="247"/>
      <c r="G257" s="247"/>
      <c r="H257" s="247"/>
      <c r="I257" s="247"/>
      <c r="J257" s="247"/>
      <c r="K257" s="96"/>
      <c r="L257" s="96"/>
      <c r="M257" s="3"/>
      <c r="N257" s="3"/>
      <c r="O257" s="3"/>
      <c r="P257" s="3"/>
      <c r="Q257" s="3"/>
      <c r="R257" s="3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:37" ht="11.25" customHeight="1">
      <c r="A258" s="3"/>
      <c r="B258" s="3"/>
      <c r="C258" s="247"/>
      <c r="D258" s="247"/>
      <c r="E258" s="247"/>
      <c r="F258" s="247"/>
      <c r="G258" s="247"/>
      <c r="H258" s="247"/>
      <c r="I258" s="247"/>
      <c r="J258" s="247"/>
      <c r="K258" s="96"/>
      <c r="L258" s="96"/>
      <c r="M258" s="3"/>
      <c r="N258" s="3"/>
      <c r="O258" s="3"/>
      <c r="P258" s="3"/>
      <c r="Q258" s="3"/>
      <c r="R258" s="3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:37" ht="11.25" customHeight="1">
      <c r="A259" s="3"/>
      <c r="B259" s="3"/>
      <c r="C259" s="247"/>
      <c r="D259" s="247"/>
      <c r="E259" s="247"/>
      <c r="F259" s="247"/>
      <c r="G259" s="247"/>
      <c r="H259" s="247"/>
      <c r="I259" s="247"/>
      <c r="J259" s="247"/>
      <c r="K259" s="96"/>
      <c r="L259" s="96"/>
      <c r="M259" s="3"/>
      <c r="N259" s="3"/>
      <c r="O259" s="3"/>
      <c r="P259" s="3"/>
      <c r="Q259" s="3"/>
      <c r="R259" s="3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:37" ht="11.25" customHeight="1">
      <c r="A260" s="3"/>
      <c r="B260" s="3"/>
      <c r="C260" s="247"/>
      <c r="D260" s="247"/>
      <c r="E260" s="247"/>
      <c r="F260" s="247"/>
      <c r="G260" s="247"/>
      <c r="H260" s="247"/>
      <c r="I260" s="247"/>
      <c r="J260" s="247"/>
      <c r="K260" s="96"/>
      <c r="L260" s="96"/>
      <c r="M260" s="3"/>
      <c r="N260" s="3"/>
      <c r="O260" s="3"/>
      <c r="P260" s="3"/>
      <c r="Q260" s="3"/>
      <c r="R260" s="3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:37" ht="11.25" customHeight="1">
      <c r="A261" s="3"/>
      <c r="B261" s="3"/>
      <c r="C261" s="247"/>
      <c r="D261" s="247"/>
      <c r="E261" s="247"/>
      <c r="F261" s="247"/>
      <c r="G261" s="247"/>
      <c r="H261" s="247"/>
      <c r="I261" s="247"/>
      <c r="J261" s="247"/>
      <c r="K261" s="96"/>
      <c r="L261" s="96"/>
      <c r="M261" s="3"/>
      <c r="N261" s="3"/>
      <c r="O261" s="3"/>
      <c r="P261" s="3"/>
      <c r="Q261" s="3"/>
      <c r="R261" s="3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1:37" ht="11.25" customHeight="1">
      <c r="A262" s="3"/>
      <c r="B262" s="3"/>
      <c r="C262" s="247"/>
      <c r="D262" s="247"/>
      <c r="E262" s="247"/>
      <c r="F262" s="247"/>
      <c r="G262" s="247"/>
      <c r="H262" s="247"/>
      <c r="I262" s="247"/>
      <c r="J262" s="247"/>
      <c r="K262" s="96"/>
      <c r="L262" s="96"/>
      <c r="M262" s="3"/>
      <c r="N262" s="3"/>
      <c r="O262" s="3"/>
      <c r="P262" s="3"/>
      <c r="Q262" s="3"/>
      <c r="R262" s="3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1:37" ht="11.25" customHeight="1">
      <c r="A263" s="3"/>
      <c r="B263" s="3"/>
      <c r="C263" s="247"/>
      <c r="D263" s="247"/>
      <c r="E263" s="247"/>
      <c r="F263" s="247"/>
      <c r="G263" s="247"/>
      <c r="H263" s="247"/>
      <c r="I263" s="247"/>
      <c r="J263" s="247"/>
      <c r="K263" s="96"/>
      <c r="L263" s="96"/>
      <c r="M263" s="3"/>
      <c r="N263" s="3"/>
      <c r="O263" s="3"/>
      <c r="P263" s="3"/>
      <c r="Q263" s="3"/>
      <c r="R263" s="3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1:37" ht="11.25" customHeight="1">
      <c r="A264" s="3"/>
      <c r="B264" s="3"/>
      <c r="C264" s="247"/>
      <c r="D264" s="247"/>
      <c r="E264" s="247"/>
      <c r="F264" s="247"/>
      <c r="G264" s="247"/>
      <c r="H264" s="247"/>
      <c r="I264" s="247"/>
      <c r="J264" s="247"/>
      <c r="K264" s="96"/>
      <c r="L264" s="96"/>
      <c r="M264" s="3"/>
      <c r="N264" s="3"/>
      <c r="O264" s="3"/>
      <c r="P264" s="3"/>
      <c r="Q264" s="3"/>
      <c r="R264" s="3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:37" ht="11.25" customHeight="1">
      <c r="A265" s="3"/>
      <c r="B265" s="3"/>
      <c r="C265" s="247"/>
      <c r="D265" s="247"/>
      <c r="E265" s="247"/>
      <c r="F265" s="247"/>
      <c r="G265" s="247"/>
      <c r="H265" s="247"/>
      <c r="I265" s="247"/>
      <c r="J265" s="247"/>
      <c r="K265" s="96"/>
      <c r="L265" s="96"/>
      <c r="M265" s="3"/>
      <c r="N265" s="3"/>
      <c r="O265" s="3"/>
      <c r="P265" s="3"/>
      <c r="Q265" s="3"/>
      <c r="R265" s="3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:37" ht="11.25" customHeight="1">
      <c r="A266" s="3"/>
      <c r="B266" s="3"/>
      <c r="C266" s="247"/>
      <c r="D266" s="247"/>
      <c r="E266" s="247"/>
      <c r="F266" s="247"/>
      <c r="G266" s="247"/>
      <c r="H266" s="247"/>
      <c r="I266" s="247"/>
      <c r="J266" s="247"/>
      <c r="K266" s="96"/>
      <c r="L266" s="96"/>
      <c r="M266" s="3"/>
      <c r="N266" s="3"/>
      <c r="O266" s="3"/>
      <c r="P266" s="3"/>
      <c r="Q266" s="3"/>
      <c r="R266" s="3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:37" ht="11.25" customHeight="1">
      <c r="A267" s="3"/>
      <c r="B267" s="3"/>
      <c r="C267" s="247"/>
      <c r="D267" s="247"/>
      <c r="E267" s="247"/>
      <c r="F267" s="247"/>
      <c r="G267" s="247"/>
      <c r="H267" s="247"/>
      <c r="I267" s="247"/>
      <c r="J267" s="247"/>
      <c r="K267" s="96"/>
      <c r="L267" s="96"/>
      <c r="M267" s="3"/>
      <c r="N267" s="3"/>
      <c r="O267" s="3"/>
      <c r="P267" s="3"/>
      <c r="Q267" s="3"/>
      <c r="R267" s="3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:37" ht="11.25" customHeight="1">
      <c r="A268" s="3"/>
      <c r="B268" s="3"/>
      <c r="C268" s="247"/>
      <c r="D268" s="247"/>
      <c r="E268" s="247"/>
      <c r="F268" s="247"/>
      <c r="G268" s="247"/>
      <c r="H268" s="247"/>
      <c r="I268" s="247"/>
      <c r="J268" s="247"/>
      <c r="K268" s="96"/>
      <c r="L268" s="96"/>
      <c r="M268" s="3"/>
      <c r="N268" s="3"/>
      <c r="O268" s="3"/>
      <c r="P268" s="3"/>
      <c r="Q268" s="3"/>
      <c r="R268" s="3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ht="11.25" customHeight="1">
      <c r="A269" s="3"/>
      <c r="B269" s="3"/>
      <c r="C269" s="247"/>
      <c r="D269" s="247"/>
      <c r="E269" s="247"/>
      <c r="F269" s="247"/>
      <c r="G269" s="247"/>
      <c r="H269" s="247"/>
      <c r="I269" s="247"/>
      <c r="J269" s="247"/>
      <c r="K269" s="96"/>
      <c r="L269" s="96"/>
      <c r="M269" s="3"/>
      <c r="N269" s="3"/>
      <c r="O269" s="3"/>
      <c r="P269" s="3"/>
      <c r="Q269" s="3"/>
      <c r="R269" s="3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11.25" customHeight="1">
      <c r="A270" s="3"/>
      <c r="B270" s="3"/>
      <c r="C270" s="247"/>
      <c r="D270" s="247"/>
      <c r="E270" s="247"/>
      <c r="F270" s="247"/>
      <c r="G270" s="247"/>
      <c r="H270" s="247"/>
      <c r="I270" s="247"/>
      <c r="J270" s="247"/>
      <c r="K270" s="96"/>
      <c r="L270" s="96"/>
      <c r="M270" s="3"/>
      <c r="N270" s="3"/>
      <c r="O270" s="3"/>
      <c r="P270" s="3"/>
      <c r="Q270" s="3"/>
      <c r="R270" s="3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11.25" customHeight="1">
      <c r="A271" s="3"/>
      <c r="B271" s="3"/>
      <c r="C271" s="247"/>
      <c r="D271" s="247"/>
      <c r="E271" s="247"/>
      <c r="F271" s="247"/>
      <c r="G271" s="247"/>
      <c r="H271" s="247"/>
      <c r="I271" s="247"/>
      <c r="J271" s="247"/>
      <c r="K271" s="96"/>
      <c r="L271" s="96"/>
      <c r="M271" s="3"/>
      <c r="N271" s="3"/>
      <c r="O271" s="3"/>
      <c r="P271" s="3"/>
      <c r="Q271" s="3"/>
      <c r="R271" s="3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1.25" customHeight="1">
      <c r="A272" s="3"/>
      <c r="B272" s="3"/>
      <c r="C272" s="247"/>
      <c r="D272" s="247"/>
      <c r="E272" s="247"/>
      <c r="F272" s="247"/>
      <c r="G272" s="247"/>
      <c r="H272" s="247"/>
      <c r="I272" s="247"/>
      <c r="J272" s="247"/>
      <c r="K272" s="96"/>
      <c r="L272" s="96"/>
      <c r="M272" s="3"/>
      <c r="N272" s="3"/>
      <c r="O272" s="3"/>
      <c r="P272" s="3"/>
      <c r="Q272" s="3"/>
      <c r="R272" s="3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11.25" customHeight="1">
      <c r="A273" s="3"/>
      <c r="B273" s="3"/>
      <c r="C273" s="247"/>
      <c r="D273" s="247"/>
      <c r="E273" s="247"/>
      <c r="F273" s="247"/>
      <c r="G273" s="247"/>
      <c r="H273" s="247"/>
      <c r="I273" s="247"/>
      <c r="J273" s="247"/>
      <c r="K273" s="96"/>
      <c r="L273" s="96"/>
      <c r="M273" s="3"/>
      <c r="N273" s="3"/>
      <c r="O273" s="3"/>
      <c r="P273" s="3"/>
      <c r="Q273" s="3"/>
      <c r="R273" s="3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ht="11.25" customHeight="1">
      <c r="A274" s="3"/>
      <c r="B274" s="3"/>
      <c r="C274" s="247"/>
      <c r="D274" s="247"/>
      <c r="E274" s="247"/>
      <c r="F274" s="247"/>
      <c r="G274" s="247"/>
      <c r="H274" s="247"/>
      <c r="I274" s="247"/>
      <c r="J274" s="247"/>
      <c r="K274" s="96"/>
      <c r="L274" s="96"/>
      <c r="M274" s="3"/>
      <c r="N274" s="3"/>
      <c r="O274" s="3"/>
      <c r="P274" s="3"/>
      <c r="Q274" s="3"/>
      <c r="R274" s="3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11.25" customHeight="1">
      <c r="A275" s="3"/>
      <c r="B275" s="3"/>
      <c r="C275" s="247"/>
      <c r="D275" s="247"/>
      <c r="E275" s="247"/>
      <c r="F275" s="247"/>
      <c r="G275" s="247"/>
      <c r="H275" s="247"/>
      <c r="I275" s="247"/>
      <c r="J275" s="247"/>
      <c r="K275" s="96"/>
      <c r="L275" s="96"/>
      <c r="M275" s="3"/>
      <c r="N275" s="3"/>
      <c r="O275" s="3"/>
      <c r="P275" s="3"/>
      <c r="Q275" s="3"/>
      <c r="R275" s="3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ht="11.25" customHeight="1">
      <c r="A276" s="3"/>
      <c r="B276" s="3"/>
      <c r="C276" s="247"/>
      <c r="D276" s="247"/>
      <c r="E276" s="247"/>
      <c r="F276" s="247"/>
      <c r="G276" s="247"/>
      <c r="H276" s="247"/>
      <c r="I276" s="247"/>
      <c r="J276" s="247"/>
      <c r="K276" s="96"/>
      <c r="L276" s="96"/>
      <c r="M276" s="3"/>
      <c r="N276" s="3"/>
      <c r="O276" s="3"/>
      <c r="P276" s="3"/>
      <c r="Q276" s="3"/>
      <c r="R276" s="3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1.25" customHeight="1">
      <c r="A277" s="3"/>
      <c r="B277" s="3"/>
      <c r="C277" s="247"/>
      <c r="D277" s="247"/>
      <c r="E277" s="247"/>
      <c r="F277" s="247"/>
      <c r="G277" s="247"/>
      <c r="H277" s="247"/>
      <c r="I277" s="247"/>
      <c r="J277" s="247"/>
      <c r="K277" s="96"/>
      <c r="L277" s="96"/>
      <c r="M277" s="3"/>
      <c r="N277" s="3"/>
      <c r="O277" s="3"/>
      <c r="P277" s="3"/>
      <c r="Q277" s="3"/>
      <c r="R277" s="3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ht="11.25" customHeight="1">
      <c r="A278" s="3"/>
      <c r="B278" s="3"/>
      <c r="C278" s="247"/>
      <c r="D278" s="247"/>
      <c r="E278" s="247"/>
      <c r="F278" s="247"/>
      <c r="G278" s="247"/>
      <c r="H278" s="247"/>
      <c r="I278" s="247"/>
      <c r="J278" s="247"/>
      <c r="K278" s="96"/>
      <c r="L278" s="96"/>
      <c r="M278" s="3"/>
      <c r="N278" s="3"/>
      <c r="O278" s="3"/>
      <c r="P278" s="3"/>
      <c r="Q278" s="3"/>
      <c r="R278" s="3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11.25" customHeight="1">
      <c r="A279" s="3"/>
      <c r="B279" s="3"/>
      <c r="C279" s="247"/>
      <c r="D279" s="247"/>
      <c r="E279" s="247"/>
      <c r="F279" s="247"/>
      <c r="G279" s="247"/>
      <c r="H279" s="247"/>
      <c r="I279" s="247"/>
      <c r="J279" s="247"/>
      <c r="K279" s="96"/>
      <c r="L279" s="96"/>
      <c r="M279" s="3"/>
      <c r="N279" s="3"/>
      <c r="O279" s="3"/>
      <c r="P279" s="3"/>
      <c r="Q279" s="3"/>
      <c r="R279" s="3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ht="11.25" customHeight="1">
      <c r="A280" s="3"/>
      <c r="B280" s="3"/>
      <c r="C280" s="247"/>
      <c r="D280" s="247"/>
      <c r="E280" s="247"/>
      <c r="F280" s="247"/>
      <c r="G280" s="247"/>
      <c r="H280" s="247"/>
      <c r="I280" s="247"/>
      <c r="J280" s="247"/>
      <c r="K280" s="96"/>
      <c r="L280" s="96"/>
      <c r="M280" s="3"/>
      <c r="N280" s="3"/>
      <c r="O280" s="3"/>
      <c r="P280" s="3"/>
      <c r="Q280" s="3"/>
      <c r="R280" s="3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ht="11.25" customHeight="1">
      <c r="A281" s="3"/>
      <c r="B281" s="3"/>
      <c r="C281" s="247"/>
      <c r="D281" s="247"/>
      <c r="E281" s="247"/>
      <c r="F281" s="247"/>
      <c r="G281" s="247"/>
      <c r="H281" s="247"/>
      <c r="I281" s="247"/>
      <c r="J281" s="247"/>
      <c r="K281" s="96"/>
      <c r="L281" s="96"/>
      <c r="M281" s="3"/>
      <c r="N281" s="3"/>
      <c r="O281" s="3"/>
      <c r="P281" s="3"/>
      <c r="Q281" s="3"/>
      <c r="R281" s="3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ht="11.25" customHeight="1">
      <c r="A282" s="3"/>
      <c r="B282" s="3"/>
      <c r="C282" s="247"/>
      <c r="D282" s="247"/>
      <c r="E282" s="247"/>
      <c r="F282" s="247"/>
      <c r="G282" s="247"/>
      <c r="H282" s="247"/>
      <c r="I282" s="247"/>
      <c r="J282" s="247"/>
      <c r="K282" s="96"/>
      <c r="L282" s="96"/>
      <c r="M282" s="3"/>
      <c r="N282" s="3"/>
      <c r="O282" s="3"/>
      <c r="P282" s="3"/>
      <c r="Q282" s="3"/>
      <c r="R282" s="3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:37" ht="13.5">
      <c r="A283" s="3"/>
      <c r="B283" s="3"/>
      <c r="C283" s="247"/>
      <c r="D283" s="247"/>
      <c r="E283" s="247"/>
      <c r="F283" s="247"/>
      <c r="G283" s="247"/>
      <c r="H283" s="247"/>
      <c r="I283" s="247"/>
      <c r="J283" s="247"/>
      <c r="K283" s="96"/>
      <c r="L283" s="96"/>
      <c r="M283" s="3"/>
      <c r="N283" s="3"/>
      <c r="O283" s="3"/>
      <c r="P283" s="3"/>
      <c r="Q283" s="3"/>
      <c r="R283" s="3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1:37" ht="13.5">
      <c r="A284" s="3"/>
      <c r="B284" s="3"/>
      <c r="C284" s="247"/>
      <c r="D284" s="247"/>
      <c r="E284" s="247"/>
      <c r="F284" s="247"/>
      <c r="G284" s="247"/>
      <c r="H284" s="247"/>
      <c r="I284" s="247"/>
      <c r="J284" s="247"/>
      <c r="K284" s="96"/>
      <c r="L284" s="96"/>
      <c r="M284" s="3"/>
      <c r="N284" s="3"/>
      <c r="O284" s="3"/>
      <c r="P284" s="3"/>
      <c r="Q284" s="3"/>
      <c r="R284" s="3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1:37" ht="13.5">
      <c r="A285" s="3"/>
      <c r="B285" s="3"/>
      <c r="C285" s="247"/>
      <c r="D285" s="247"/>
      <c r="E285" s="247"/>
      <c r="F285" s="247"/>
      <c r="G285" s="247"/>
      <c r="H285" s="247"/>
      <c r="I285" s="247"/>
      <c r="J285" s="247"/>
      <c r="K285" s="96"/>
      <c r="L285" s="96"/>
      <c r="M285" s="3"/>
      <c r="N285" s="3"/>
      <c r="O285" s="3"/>
      <c r="P285" s="3"/>
      <c r="Q285" s="3"/>
      <c r="R285" s="3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1:37" ht="13.5">
      <c r="A286" s="3"/>
      <c r="B286" s="3"/>
      <c r="C286" s="247"/>
      <c r="D286" s="247"/>
      <c r="E286" s="247"/>
      <c r="F286" s="247"/>
      <c r="G286" s="247"/>
      <c r="H286" s="247"/>
      <c r="I286" s="247"/>
      <c r="J286" s="247"/>
      <c r="K286" s="96"/>
      <c r="L286" s="96"/>
      <c r="M286" s="3"/>
      <c r="N286" s="3"/>
      <c r="O286" s="3"/>
      <c r="P286" s="3"/>
      <c r="Q286" s="3"/>
      <c r="R286" s="3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1:37" ht="13.5">
      <c r="A287" s="3"/>
      <c r="B287" s="3"/>
      <c r="C287" s="247"/>
      <c r="D287" s="247"/>
      <c r="E287" s="247"/>
      <c r="F287" s="247"/>
      <c r="G287" s="247"/>
      <c r="H287" s="247"/>
      <c r="I287" s="247"/>
      <c r="J287" s="247"/>
      <c r="K287" s="96"/>
      <c r="L287" s="96"/>
      <c r="M287" s="3"/>
      <c r="N287" s="3"/>
      <c r="O287" s="3"/>
      <c r="P287" s="3"/>
      <c r="Q287" s="3"/>
      <c r="R287" s="3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1:37" ht="13.5">
      <c r="A288" s="3"/>
      <c r="B288" s="3"/>
      <c r="C288" s="247"/>
      <c r="D288" s="247"/>
      <c r="E288" s="247"/>
      <c r="F288" s="247"/>
      <c r="G288" s="247"/>
      <c r="H288" s="247"/>
      <c r="I288" s="247"/>
      <c r="J288" s="247"/>
      <c r="K288" s="96"/>
      <c r="L288" s="96"/>
      <c r="M288" s="3"/>
      <c r="N288" s="3"/>
      <c r="O288" s="3"/>
      <c r="P288" s="3"/>
      <c r="Q288" s="3"/>
      <c r="R288" s="3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1:37" ht="13.5">
      <c r="A289" s="3"/>
      <c r="B289" s="3"/>
      <c r="C289" s="247"/>
      <c r="D289" s="247"/>
      <c r="E289" s="247"/>
      <c r="F289" s="247"/>
      <c r="G289" s="247"/>
      <c r="H289" s="247"/>
      <c r="I289" s="247"/>
      <c r="J289" s="247"/>
      <c r="K289" s="96"/>
      <c r="L289" s="96"/>
      <c r="M289" s="3"/>
      <c r="N289" s="3"/>
      <c r="O289" s="3"/>
      <c r="P289" s="3"/>
      <c r="Q289" s="3"/>
      <c r="R289" s="3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:37" ht="13.5">
      <c r="A290" s="3"/>
      <c r="B290" s="3"/>
      <c r="C290" s="247"/>
      <c r="D290" s="247"/>
      <c r="E290" s="247"/>
      <c r="F290" s="247"/>
      <c r="G290" s="247"/>
      <c r="H290" s="247"/>
      <c r="I290" s="247"/>
      <c r="J290" s="247"/>
      <c r="K290" s="96"/>
      <c r="L290" s="96"/>
      <c r="M290" s="3"/>
      <c r="N290" s="3"/>
      <c r="O290" s="3"/>
      <c r="P290" s="3"/>
      <c r="Q290" s="3"/>
      <c r="R290" s="3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:37" ht="13.5">
      <c r="A291" s="3"/>
      <c r="B291" s="3"/>
      <c r="C291" s="247"/>
      <c r="D291" s="247"/>
      <c r="E291" s="247"/>
      <c r="F291" s="247"/>
      <c r="G291" s="247"/>
      <c r="H291" s="247"/>
      <c r="I291" s="247"/>
      <c r="J291" s="247"/>
      <c r="K291" s="96"/>
      <c r="L291" s="96"/>
      <c r="M291" s="3"/>
      <c r="N291" s="3"/>
      <c r="O291" s="3"/>
      <c r="P291" s="3"/>
      <c r="Q291" s="3"/>
      <c r="R291" s="3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:37" ht="13.5">
      <c r="A292" s="3"/>
      <c r="B292" s="3"/>
      <c r="C292" s="247"/>
      <c r="D292" s="247"/>
      <c r="E292" s="247"/>
      <c r="F292" s="247"/>
      <c r="G292" s="247"/>
      <c r="H292" s="247"/>
      <c r="I292" s="247"/>
      <c r="J292" s="247"/>
      <c r="K292" s="96"/>
      <c r="L292" s="96"/>
      <c r="M292" s="3"/>
      <c r="N292" s="3"/>
      <c r="O292" s="3"/>
      <c r="P292" s="3"/>
      <c r="Q292" s="3"/>
      <c r="R292" s="3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1:37" ht="13.5">
      <c r="A293" s="3"/>
      <c r="B293" s="3"/>
      <c r="C293" s="247"/>
      <c r="D293" s="247"/>
      <c r="E293" s="247"/>
      <c r="F293" s="247"/>
      <c r="G293" s="247"/>
      <c r="H293" s="247"/>
      <c r="I293" s="247"/>
      <c r="J293" s="247"/>
      <c r="K293" s="96"/>
      <c r="L293" s="96"/>
      <c r="M293" s="3"/>
      <c r="N293" s="3"/>
      <c r="O293" s="3"/>
      <c r="P293" s="3"/>
      <c r="Q293" s="3"/>
      <c r="R293" s="3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1:37" ht="13.5">
      <c r="A294" s="3"/>
      <c r="B294" s="3"/>
      <c r="C294" s="247"/>
      <c r="D294" s="247"/>
      <c r="E294" s="247"/>
      <c r="F294" s="247"/>
      <c r="G294" s="247"/>
      <c r="H294" s="247"/>
      <c r="I294" s="247"/>
      <c r="J294" s="247"/>
      <c r="K294" s="96"/>
      <c r="L294" s="96"/>
      <c r="M294" s="3"/>
      <c r="N294" s="3"/>
      <c r="O294" s="3"/>
      <c r="P294" s="3"/>
      <c r="Q294" s="3"/>
      <c r="R294" s="3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:37" ht="13.5">
      <c r="A295" s="3"/>
      <c r="B295" s="3"/>
      <c r="C295" s="247"/>
      <c r="D295" s="247"/>
      <c r="E295" s="247"/>
      <c r="F295" s="247"/>
      <c r="G295" s="247"/>
      <c r="H295" s="247"/>
      <c r="I295" s="247"/>
      <c r="J295" s="247"/>
      <c r="K295" s="96"/>
      <c r="L295" s="96"/>
      <c r="M295" s="3"/>
      <c r="N295" s="3"/>
      <c r="O295" s="3"/>
      <c r="P295" s="3"/>
      <c r="Q295" s="3"/>
      <c r="R295" s="3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1:37" ht="13.5">
      <c r="A296" s="3"/>
      <c r="B296" s="3"/>
      <c r="C296" s="247"/>
      <c r="D296" s="247"/>
      <c r="E296" s="247"/>
      <c r="F296" s="247"/>
      <c r="G296" s="247"/>
      <c r="H296" s="247"/>
      <c r="I296" s="247"/>
      <c r="J296" s="247"/>
      <c r="K296" s="96"/>
      <c r="L296" s="96"/>
      <c r="M296" s="3"/>
      <c r="N296" s="3"/>
      <c r="O296" s="3"/>
      <c r="P296" s="3"/>
      <c r="Q296" s="3"/>
      <c r="R296" s="3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1:37" ht="13.5">
      <c r="A297" s="3"/>
      <c r="B297" s="3"/>
      <c r="C297" s="247"/>
      <c r="D297" s="247"/>
      <c r="E297" s="247"/>
      <c r="F297" s="247"/>
      <c r="G297" s="247"/>
      <c r="H297" s="247"/>
      <c r="I297" s="247"/>
      <c r="J297" s="247"/>
      <c r="K297" s="96"/>
      <c r="L297" s="96"/>
      <c r="M297" s="3"/>
      <c r="N297" s="3"/>
      <c r="O297" s="3"/>
      <c r="P297" s="3"/>
      <c r="Q297" s="3"/>
      <c r="R297" s="3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1:37" ht="13.5">
      <c r="A298" s="3"/>
      <c r="B298" s="3"/>
      <c r="C298" s="247"/>
      <c r="D298" s="247"/>
      <c r="E298" s="247"/>
      <c r="F298" s="247"/>
      <c r="G298" s="247"/>
      <c r="H298" s="247"/>
      <c r="I298" s="247"/>
      <c r="J298" s="247"/>
      <c r="K298" s="96"/>
      <c r="L298" s="96"/>
      <c r="M298" s="3"/>
      <c r="N298" s="3"/>
      <c r="O298" s="3"/>
      <c r="P298" s="3"/>
      <c r="Q298" s="3"/>
      <c r="R298" s="3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1:37" ht="13.5">
      <c r="A299" s="3"/>
      <c r="B299" s="3"/>
      <c r="C299" s="247"/>
      <c r="D299" s="247"/>
      <c r="E299" s="247"/>
      <c r="F299" s="247"/>
      <c r="G299" s="247"/>
      <c r="H299" s="247"/>
      <c r="I299" s="247"/>
      <c r="J299" s="247"/>
      <c r="K299" s="96"/>
      <c r="L299" s="96"/>
      <c r="M299" s="3"/>
      <c r="N299" s="3"/>
      <c r="O299" s="3"/>
      <c r="P299" s="3"/>
      <c r="Q299" s="3"/>
      <c r="R299" s="3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1:37" ht="13.5">
      <c r="A300" s="3"/>
      <c r="B300" s="3"/>
      <c r="C300" s="247"/>
      <c r="D300" s="247"/>
      <c r="E300" s="247"/>
      <c r="F300" s="247"/>
      <c r="G300" s="247"/>
      <c r="H300" s="247"/>
      <c r="I300" s="247"/>
      <c r="J300" s="247"/>
      <c r="K300" s="96"/>
      <c r="L300" s="96"/>
      <c r="M300" s="3"/>
      <c r="N300" s="3"/>
      <c r="O300" s="3"/>
      <c r="P300" s="3"/>
      <c r="Q300" s="3"/>
      <c r="R300" s="3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1:37" ht="13.5">
      <c r="A301" s="3"/>
      <c r="B301" s="3"/>
      <c r="C301" s="247"/>
      <c r="D301" s="247"/>
      <c r="E301" s="247"/>
      <c r="F301" s="247"/>
      <c r="G301" s="247"/>
      <c r="H301" s="247"/>
      <c r="I301" s="247"/>
      <c r="J301" s="247"/>
      <c r="K301" s="96"/>
      <c r="L301" s="96"/>
      <c r="M301" s="3"/>
      <c r="N301" s="3"/>
      <c r="O301" s="3"/>
      <c r="P301" s="3"/>
      <c r="Q301" s="3"/>
      <c r="R301" s="3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ht="13.5">
      <c r="A302" s="3"/>
      <c r="B302" s="3"/>
      <c r="C302" s="247"/>
      <c r="D302" s="247"/>
      <c r="E302" s="247"/>
      <c r="F302" s="247"/>
      <c r="G302" s="247"/>
      <c r="H302" s="247"/>
      <c r="I302" s="247"/>
      <c r="J302" s="247"/>
      <c r="K302" s="96"/>
      <c r="L302" s="96"/>
      <c r="M302" s="3"/>
      <c r="N302" s="3"/>
      <c r="O302" s="3"/>
      <c r="P302" s="3"/>
      <c r="Q302" s="3"/>
      <c r="R302" s="3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ht="13.5">
      <c r="A303" s="3"/>
      <c r="B303" s="3"/>
      <c r="C303" s="247"/>
      <c r="D303" s="247"/>
      <c r="E303" s="247"/>
      <c r="F303" s="247"/>
      <c r="G303" s="247"/>
      <c r="H303" s="247"/>
      <c r="I303" s="247"/>
      <c r="J303" s="247"/>
      <c r="K303" s="96"/>
      <c r="L303" s="96"/>
      <c r="M303" s="3"/>
      <c r="N303" s="3"/>
      <c r="O303" s="3"/>
      <c r="P303" s="3"/>
      <c r="Q303" s="3"/>
      <c r="R303" s="3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37" ht="13.5">
      <c r="A304" s="3"/>
      <c r="B304" s="3"/>
      <c r="C304" s="247"/>
      <c r="D304" s="247"/>
      <c r="E304" s="247"/>
      <c r="F304" s="247"/>
      <c r="G304" s="247"/>
      <c r="H304" s="247"/>
      <c r="I304" s="247"/>
      <c r="J304" s="247"/>
      <c r="K304" s="96"/>
      <c r="L304" s="96"/>
      <c r="M304" s="3"/>
      <c r="N304" s="3"/>
      <c r="O304" s="3"/>
      <c r="P304" s="3"/>
      <c r="Q304" s="3"/>
      <c r="R304" s="3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3.5">
      <c r="A305" s="3"/>
      <c r="B305" s="3"/>
      <c r="C305" s="247"/>
      <c r="D305" s="247"/>
      <c r="E305" s="247"/>
      <c r="F305" s="247"/>
      <c r="G305" s="247"/>
      <c r="H305" s="247"/>
      <c r="I305" s="247"/>
      <c r="J305" s="247"/>
      <c r="K305" s="96"/>
      <c r="L305" s="96"/>
      <c r="M305" s="3"/>
      <c r="N305" s="3"/>
      <c r="O305" s="3"/>
      <c r="P305" s="3"/>
      <c r="Q305" s="3"/>
      <c r="R305" s="3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ht="13.5">
      <c r="A306" s="3"/>
      <c r="B306" s="3"/>
      <c r="C306" s="247"/>
      <c r="D306" s="247"/>
      <c r="E306" s="247"/>
      <c r="F306" s="247"/>
      <c r="G306" s="247"/>
      <c r="H306" s="247"/>
      <c r="I306" s="247"/>
      <c r="J306" s="247"/>
      <c r="K306" s="96"/>
      <c r="L306" s="96"/>
      <c r="M306" s="3"/>
      <c r="N306" s="3"/>
      <c r="O306" s="3"/>
      <c r="P306" s="3"/>
      <c r="Q306" s="3"/>
      <c r="R306" s="3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ht="13.5">
      <c r="A307" s="3"/>
      <c r="B307" s="3"/>
      <c r="C307" s="247"/>
      <c r="D307" s="247"/>
      <c r="E307" s="247"/>
      <c r="F307" s="247"/>
      <c r="G307" s="247"/>
      <c r="H307" s="247"/>
      <c r="I307" s="247"/>
      <c r="J307" s="247"/>
      <c r="K307" s="96"/>
      <c r="L307" s="96"/>
      <c r="M307" s="3"/>
      <c r="N307" s="3"/>
      <c r="O307" s="3"/>
      <c r="P307" s="3"/>
      <c r="Q307" s="3"/>
      <c r="R307" s="3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:37" ht="13.5">
      <c r="A308" s="3"/>
      <c r="B308" s="3"/>
      <c r="C308" s="247"/>
      <c r="D308" s="247"/>
      <c r="E308" s="247"/>
      <c r="F308" s="247"/>
      <c r="G308" s="247"/>
      <c r="H308" s="247"/>
      <c r="I308" s="247"/>
      <c r="J308" s="247"/>
      <c r="K308" s="96"/>
      <c r="L308" s="96"/>
      <c r="M308" s="3"/>
      <c r="N308" s="3"/>
      <c r="O308" s="3"/>
      <c r="P308" s="3"/>
      <c r="Q308" s="3"/>
      <c r="R308" s="3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:37" ht="13.5">
      <c r="A309" s="3"/>
      <c r="B309" s="3"/>
      <c r="C309" s="247"/>
      <c r="D309" s="247"/>
      <c r="E309" s="247"/>
      <c r="F309" s="247"/>
      <c r="G309" s="247"/>
      <c r="H309" s="247"/>
      <c r="I309" s="247"/>
      <c r="J309" s="247"/>
      <c r="K309" s="96"/>
      <c r="L309" s="96"/>
      <c r="M309" s="3"/>
      <c r="N309" s="3"/>
      <c r="O309" s="3"/>
      <c r="P309" s="3"/>
      <c r="Q309" s="3"/>
      <c r="R309" s="3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1:37" ht="13.5">
      <c r="A310" s="3"/>
      <c r="B310" s="3"/>
      <c r="C310" s="247"/>
      <c r="D310" s="247"/>
      <c r="E310" s="247"/>
      <c r="F310" s="247"/>
      <c r="G310" s="247"/>
      <c r="H310" s="247"/>
      <c r="I310" s="247"/>
      <c r="J310" s="247"/>
      <c r="K310" s="96"/>
      <c r="L310" s="96"/>
      <c r="M310" s="3"/>
      <c r="N310" s="3"/>
      <c r="O310" s="3"/>
      <c r="P310" s="3"/>
      <c r="Q310" s="3"/>
      <c r="R310" s="3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1:37" ht="13.5">
      <c r="A311" s="3"/>
      <c r="B311" s="3"/>
      <c r="C311" s="247"/>
      <c r="D311" s="247"/>
      <c r="E311" s="247"/>
      <c r="F311" s="247"/>
      <c r="G311" s="247"/>
      <c r="H311" s="247"/>
      <c r="I311" s="247"/>
      <c r="J311" s="247"/>
      <c r="K311" s="96"/>
      <c r="L311" s="96"/>
      <c r="M311" s="3"/>
      <c r="N311" s="3"/>
      <c r="O311" s="3"/>
      <c r="P311" s="3"/>
      <c r="Q311" s="3"/>
      <c r="R311" s="3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1:37" ht="13.5">
      <c r="A312" s="3"/>
      <c r="B312" s="3"/>
      <c r="C312" s="247"/>
      <c r="D312" s="247"/>
      <c r="E312" s="247"/>
      <c r="F312" s="247"/>
      <c r="G312" s="247"/>
      <c r="H312" s="247"/>
      <c r="I312" s="247"/>
      <c r="J312" s="247"/>
      <c r="K312" s="96"/>
      <c r="L312" s="96"/>
      <c r="M312" s="3"/>
      <c r="N312" s="3"/>
      <c r="O312" s="3"/>
      <c r="P312" s="3"/>
      <c r="Q312" s="3"/>
      <c r="R312" s="3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1:37" ht="13.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96"/>
      <c r="L313" s="96"/>
      <c r="M313" s="3"/>
      <c r="N313" s="3"/>
      <c r="O313" s="3"/>
      <c r="P313" s="3"/>
      <c r="Q313" s="3"/>
      <c r="R313" s="3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1:37" ht="13.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96"/>
      <c r="L314" s="96"/>
      <c r="M314" s="3"/>
      <c r="N314" s="3"/>
      <c r="O314" s="3"/>
      <c r="P314" s="3"/>
      <c r="Q314" s="3"/>
      <c r="R314" s="3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1:37" ht="13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96"/>
      <c r="L315" s="96"/>
      <c r="M315" s="3"/>
      <c r="N315" s="3"/>
      <c r="O315" s="3"/>
      <c r="P315" s="3"/>
      <c r="Q315" s="3"/>
      <c r="R315" s="3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spans="1:37" ht="13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96"/>
      <c r="L316" s="96"/>
      <c r="M316" s="3"/>
      <c r="N316" s="3"/>
      <c r="O316" s="3"/>
      <c r="P316" s="3"/>
      <c r="Q316" s="3"/>
      <c r="R316" s="3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 spans="1:37" ht="13.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96"/>
      <c r="L317" s="96"/>
      <c r="M317" s="3"/>
      <c r="N317" s="3"/>
      <c r="O317" s="3"/>
      <c r="P317" s="3"/>
      <c r="Q317" s="3"/>
      <c r="R317" s="3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1:37" ht="13.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96"/>
      <c r="L318" s="96"/>
      <c r="M318" s="3"/>
      <c r="N318" s="3"/>
      <c r="O318" s="3"/>
      <c r="P318" s="3"/>
      <c r="Q318" s="3"/>
      <c r="R318" s="3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spans="1:37" ht="13.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96"/>
      <c r="L319" s="96"/>
      <c r="M319" s="3"/>
      <c r="N319" s="3"/>
      <c r="O319" s="3"/>
      <c r="P319" s="3"/>
      <c r="Q319" s="3"/>
      <c r="R319" s="3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spans="1:37" ht="13.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96"/>
      <c r="L320" s="96"/>
      <c r="M320" s="3"/>
      <c r="N320" s="3"/>
      <c r="O320" s="3"/>
      <c r="P320" s="3"/>
      <c r="Q320" s="3"/>
      <c r="R320" s="3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spans="1:37" ht="13.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96"/>
      <c r="L321" s="96"/>
      <c r="M321" s="3"/>
      <c r="N321" s="3"/>
      <c r="O321" s="3"/>
      <c r="P321" s="3"/>
      <c r="Q321" s="3"/>
      <c r="R321" s="3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1:37" ht="13.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96"/>
      <c r="L322" s="96"/>
      <c r="M322" s="3"/>
      <c r="N322" s="3"/>
      <c r="O322" s="3"/>
      <c r="P322" s="3"/>
      <c r="Q322" s="3"/>
      <c r="R322" s="3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spans="1:37" ht="13.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96"/>
      <c r="L323" s="96"/>
      <c r="M323" s="3"/>
      <c r="N323" s="3"/>
      <c r="O323" s="3"/>
      <c r="P323" s="3"/>
      <c r="Q323" s="3"/>
      <c r="R323" s="3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 spans="1:37" ht="13.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96"/>
      <c r="L324" s="96"/>
      <c r="M324" s="3"/>
      <c r="N324" s="3"/>
      <c r="O324" s="3"/>
      <c r="P324" s="3"/>
      <c r="Q324" s="3"/>
      <c r="R324" s="3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spans="1:37" ht="13.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96"/>
      <c r="L325" s="96"/>
      <c r="M325" s="3"/>
      <c r="N325" s="3"/>
      <c r="O325" s="3"/>
      <c r="P325" s="3"/>
      <c r="Q325" s="3"/>
      <c r="R325" s="3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spans="1:37" ht="13.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96"/>
      <c r="L326" s="96"/>
      <c r="M326" s="3"/>
      <c r="N326" s="3"/>
      <c r="O326" s="3"/>
      <c r="P326" s="3"/>
      <c r="Q326" s="3"/>
      <c r="R326" s="3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spans="1:37" ht="13.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96"/>
      <c r="L327" s="96"/>
      <c r="M327" s="3"/>
      <c r="N327" s="3"/>
      <c r="O327" s="3"/>
      <c r="P327" s="3"/>
      <c r="Q327" s="3"/>
      <c r="R327" s="3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spans="1:37" ht="13.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96"/>
      <c r="L328" s="96"/>
      <c r="M328" s="3"/>
      <c r="N328" s="3"/>
      <c r="O328" s="3"/>
      <c r="P328" s="3"/>
      <c r="Q328" s="3"/>
      <c r="R328" s="3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</sheetData>
  <sheetProtection/>
  <mergeCells count="226">
    <mergeCell ref="D83:F83"/>
    <mergeCell ref="H109:J109"/>
    <mergeCell ref="H111:J111"/>
    <mergeCell ref="D124:F124"/>
    <mergeCell ref="H124:J124"/>
    <mergeCell ref="H87:J87"/>
    <mergeCell ref="H120:J120"/>
    <mergeCell ref="H104:J104"/>
    <mergeCell ref="D109:F109"/>
    <mergeCell ref="H89:J89"/>
    <mergeCell ref="H122:J122"/>
    <mergeCell ref="D111:F111"/>
    <mergeCell ref="D67:F67"/>
    <mergeCell ref="H48:J48"/>
    <mergeCell ref="D50:F50"/>
    <mergeCell ref="H50:J50"/>
    <mergeCell ref="H54:J54"/>
    <mergeCell ref="D48:F48"/>
    <mergeCell ref="H67:J67"/>
    <mergeCell ref="H59:J59"/>
    <mergeCell ref="H128:J128"/>
    <mergeCell ref="D128:F128"/>
    <mergeCell ref="H139:J139"/>
    <mergeCell ref="D137:F137"/>
    <mergeCell ref="H93:J93"/>
    <mergeCell ref="D93:F93"/>
    <mergeCell ref="H98:J98"/>
    <mergeCell ref="H119:J119"/>
    <mergeCell ref="D132:F132"/>
    <mergeCell ref="D126:F126"/>
    <mergeCell ref="D154:F154"/>
    <mergeCell ref="D164:F164"/>
    <mergeCell ref="D145:F145"/>
    <mergeCell ref="H137:J137"/>
    <mergeCell ref="H126:J126"/>
    <mergeCell ref="D141:F141"/>
    <mergeCell ref="H130:J130"/>
    <mergeCell ref="H132:J132"/>
    <mergeCell ref="H135:J135"/>
    <mergeCell ref="D135:F135"/>
    <mergeCell ref="D139:F139"/>
    <mergeCell ref="A214:A222"/>
    <mergeCell ref="D222:F222"/>
    <mergeCell ref="A201:A211"/>
    <mergeCell ref="D207:F207"/>
    <mergeCell ref="C219:F219"/>
    <mergeCell ref="D218:F218"/>
    <mergeCell ref="D211:F211"/>
    <mergeCell ref="D205:F205"/>
    <mergeCell ref="D172:F172"/>
    <mergeCell ref="H160:J160"/>
    <mergeCell ref="C210:F210"/>
    <mergeCell ref="H194:J194"/>
    <mergeCell ref="H205:J205"/>
    <mergeCell ref="D214:F214"/>
    <mergeCell ref="D216:F216"/>
    <mergeCell ref="H216:J216"/>
    <mergeCell ref="H203:J203"/>
    <mergeCell ref="D162:F162"/>
    <mergeCell ref="C221:F221"/>
    <mergeCell ref="G221:J221"/>
    <mergeCell ref="D220:F220"/>
    <mergeCell ref="H220:J220"/>
    <mergeCell ref="H201:J201"/>
    <mergeCell ref="H222:J222"/>
    <mergeCell ref="H214:J214"/>
    <mergeCell ref="G219:J219"/>
    <mergeCell ref="H218:J218"/>
    <mergeCell ref="D196:F196"/>
    <mergeCell ref="D194:F194"/>
    <mergeCell ref="H207:J207"/>
    <mergeCell ref="D209:F209"/>
    <mergeCell ref="H209:J209"/>
    <mergeCell ref="H196:J196"/>
    <mergeCell ref="D198:F198"/>
    <mergeCell ref="H198:J198"/>
    <mergeCell ref="D201:F201"/>
    <mergeCell ref="D203:F203"/>
    <mergeCell ref="H188:J188"/>
    <mergeCell ref="H185:J185"/>
    <mergeCell ref="H190:J190"/>
    <mergeCell ref="H192:J192"/>
    <mergeCell ref="D192:F192"/>
    <mergeCell ref="D185:F185"/>
    <mergeCell ref="D190:F190"/>
    <mergeCell ref="D188:F188"/>
    <mergeCell ref="D183:F183"/>
    <mergeCell ref="H183:J183"/>
    <mergeCell ref="H181:J181"/>
    <mergeCell ref="H179:J179"/>
    <mergeCell ref="D179:F179"/>
    <mergeCell ref="D181:F181"/>
    <mergeCell ref="H162:J162"/>
    <mergeCell ref="H177:J177"/>
    <mergeCell ref="H172:J172"/>
    <mergeCell ref="D175:F175"/>
    <mergeCell ref="H175:J175"/>
    <mergeCell ref="D177:F177"/>
    <mergeCell ref="A188:A198"/>
    <mergeCell ref="H164:J164"/>
    <mergeCell ref="D166:F166"/>
    <mergeCell ref="A162:A172"/>
    <mergeCell ref="A175:A185"/>
    <mergeCell ref="D168:F168"/>
    <mergeCell ref="H168:J168"/>
    <mergeCell ref="D170:F170"/>
    <mergeCell ref="H170:J170"/>
    <mergeCell ref="H166:J166"/>
    <mergeCell ref="H156:J156"/>
    <mergeCell ref="H150:J150"/>
    <mergeCell ref="D143:F143"/>
    <mergeCell ref="H143:J143"/>
    <mergeCell ref="H145:J145"/>
    <mergeCell ref="H154:J154"/>
    <mergeCell ref="H148:J148"/>
    <mergeCell ref="D148:F148"/>
    <mergeCell ref="D150:F150"/>
    <mergeCell ref="D152:F152"/>
    <mergeCell ref="A148:A158"/>
    <mergeCell ref="H152:J152"/>
    <mergeCell ref="D91:F91"/>
    <mergeCell ref="H117:J117"/>
    <mergeCell ref="C112:J115"/>
    <mergeCell ref="D156:F156"/>
    <mergeCell ref="D158:F158"/>
    <mergeCell ref="H158:J158"/>
    <mergeCell ref="H141:J141"/>
    <mergeCell ref="A135:A145"/>
    <mergeCell ref="D117:F117"/>
    <mergeCell ref="H91:J91"/>
    <mergeCell ref="H96:J96"/>
    <mergeCell ref="D102:F102"/>
    <mergeCell ref="H102:J102"/>
    <mergeCell ref="H100:J100"/>
    <mergeCell ref="A109:A119"/>
    <mergeCell ref="A122:A132"/>
    <mergeCell ref="D98:F98"/>
    <mergeCell ref="D96:F96"/>
    <mergeCell ref="D119:F119"/>
    <mergeCell ref="D120:F120"/>
    <mergeCell ref="D122:F122"/>
    <mergeCell ref="D100:F100"/>
    <mergeCell ref="D130:F130"/>
    <mergeCell ref="D104:F104"/>
    <mergeCell ref="A96:A106"/>
    <mergeCell ref="H70:J70"/>
    <mergeCell ref="D72:F72"/>
    <mergeCell ref="H72:J72"/>
    <mergeCell ref="A70:A80"/>
    <mergeCell ref="H76:J76"/>
    <mergeCell ref="D80:F80"/>
    <mergeCell ref="H83:J83"/>
    <mergeCell ref="D87:F87"/>
    <mergeCell ref="D89:F89"/>
    <mergeCell ref="A83:A93"/>
    <mergeCell ref="H85:J85"/>
    <mergeCell ref="D57:F57"/>
    <mergeCell ref="D61:F61"/>
    <mergeCell ref="D85:F85"/>
    <mergeCell ref="D59:F59"/>
    <mergeCell ref="D78:F78"/>
    <mergeCell ref="D76:F76"/>
    <mergeCell ref="D70:F70"/>
    <mergeCell ref="D74:F74"/>
    <mergeCell ref="A57:A67"/>
    <mergeCell ref="D63:F63"/>
    <mergeCell ref="D65:F65"/>
    <mergeCell ref="H57:J57"/>
    <mergeCell ref="H61:J61"/>
    <mergeCell ref="H63:J63"/>
    <mergeCell ref="H65:J65"/>
    <mergeCell ref="H74:J74"/>
    <mergeCell ref="H37:J37"/>
    <mergeCell ref="H24:J24"/>
    <mergeCell ref="H26:J26"/>
    <mergeCell ref="H31:J31"/>
    <mergeCell ref="D24:F24"/>
    <mergeCell ref="H39:J39"/>
    <mergeCell ref="H52:J52"/>
    <mergeCell ref="A31:A41"/>
    <mergeCell ref="D22:F22"/>
    <mergeCell ref="D18:F18"/>
    <mergeCell ref="D33:F33"/>
    <mergeCell ref="D35:F35"/>
    <mergeCell ref="H80:J80"/>
    <mergeCell ref="H78:J78"/>
    <mergeCell ref="H44:J44"/>
    <mergeCell ref="H33:J33"/>
    <mergeCell ref="H35:J35"/>
    <mergeCell ref="A2:J2"/>
    <mergeCell ref="C3:F3"/>
    <mergeCell ref="G3:J3"/>
    <mergeCell ref="D5:F5"/>
    <mergeCell ref="H5:J5"/>
    <mergeCell ref="A44:A54"/>
    <mergeCell ref="D52:F52"/>
    <mergeCell ref="A18:A28"/>
    <mergeCell ref="D44:F44"/>
    <mergeCell ref="D20:F20"/>
    <mergeCell ref="D9:F9"/>
    <mergeCell ref="H9:J9"/>
    <mergeCell ref="D224:F224"/>
    <mergeCell ref="H224:J224"/>
    <mergeCell ref="H11:J11"/>
    <mergeCell ref="D46:F46"/>
    <mergeCell ref="H46:J46"/>
    <mergeCell ref="H18:J18"/>
    <mergeCell ref="H20:J20"/>
    <mergeCell ref="H22:J22"/>
    <mergeCell ref="H7:J7"/>
    <mergeCell ref="H226:J226"/>
    <mergeCell ref="H228:J228"/>
    <mergeCell ref="D228:F228"/>
    <mergeCell ref="D226:F226"/>
    <mergeCell ref="D39:F39"/>
    <mergeCell ref="D7:F7"/>
    <mergeCell ref="D11:F11"/>
    <mergeCell ref="D31:F31"/>
    <mergeCell ref="D37:F37"/>
    <mergeCell ref="D234:F234"/>
    <mergeCell ref="H234:J234"/>
    <mergeCell ref="A224:A234"/>
    <mergeCell ref="H230:J230"/>
    <mergeCell ref="H232:J232"/>
    <mergeCell ref="D230:F230"/>
    <mergeCell ref="D232:F232"/>
  </mergeCells>
  <printOptions horizontalCentered="1" verticalCentered="1"/>
  <pageMargins left="0" right="0" top="0" bottom="0" header="0" footer="0"/>
  <pageSetup horizontalDpi="600" verticalDpi="600" orientation="landscape" paperSize="9" scale="23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13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3" width="8.125" style="122" customWidth="1"/>
    <col min="14" max="14" width="5.625" style="188" customWidth="1"/>
    <col min="15" max="23" width="10.125" style="125" customWidth="1"/>
    <col min="24" max="16384" width="8.875" style="125" customWidth="1"/>
  </cols>
  <sheetData>
    <row r="2" spans="1:21" ht="16.5" customHeight="1" thickBot="1">
      <c r="A2" s="122" t="s">
        <v>202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O2" s="124"/>
      <c r="P2" s="124"/>
      <c r="Q2" s="124"/>
      <c r="R2" s="124"/>
      <c r="S2" s="124"/>
      <c r="T2" s="124"/>
      <c r="U2" s="124"/>
    </row>
    <row r="3" spans="1:24" ht="16.5" customHeight="1" thickBot="1">
      <c r="A3" s="126"/>
      <c r="B3" s="127" t="str">
        <f>A4</f>
        <v>広大</v>
      </c>
      <c r="C3" s="128" t="str">
        <f>A6</f>
        <v>修道</v>
      </c>
      <c r="D3" s="128" t="str">
        <f>A8</f>
        <v>経済</v>
      </c>
      <c r="E3" s="128" t="str">
        <f>A10</f>
        <v>文化</v>
      </c>
      <c r="F3" s="128" t="str">
        <f>A12</f>
        <v>福平</v>
      </c>
      <c r="G3" s="128" t="str">
        <f>A14</f>
        <v>東雲</v>
      </c>
      <c r="H3" s="128" t="str">
        <f>A16</f>
        <v>福山</v>
      </c>
      <c r="I3" s="128" t="str">
        <f>A18</f>
        <v>SUNZ</v>
      </c>
      <c r="J3" s="128" t="str">
        <f>A20</f>
        <v>国際</v>
      </c>
      <c r="K3" s="128" t="str">
        <f>A22</f>
        <v>工大</v>
      </c>
      <c r="L3" s="127" t="s">
        <v>203</v>
      </c>
      <c r="M3" s="129" t="s">
        <v>204</v>
      </c>
      <c r="N3" s="189"/>
      <c r="O3" s="395" t="s">
        <v>205</v>
      </c>
      <c r="P3" s="393" t="s">
        <v>206</v>
      </c>
      <c r="Q3" s="397" t="s">
        <v>207</v>
      </c>
      <c r="R3" s="399" t="s">
        <v>208</v>
      </c>
      <c r="S3" s="393" t="s">
        <v>209</v>
      </c>
      <c r="T3" s="389" t="s">
        <v>210</v>
      </c>
      <c r="U3" s="124"/>
      <c r="V3" s="131"/>
      <c r="W3" s="131"/>
      <c r="X3" s="131"/>
    </row>
    <row r="4" spans="1:24" ht="16.5" customHeight="1" thickBot="1">
      <c r="A4" s="368" t="s">
        <v>49</v>
      </c>
      <c r="B4" s="369"/>
      <c r="C4" s="132" t="s">
        <v>848</v>
      </c>
      <c r="D4" s="132" t="s">
        <v>815</v>
      </c>
      <c r="E4" s="132" t="s">
        <v>688</v>
      </c>
      <c r="F4" s="132" t="s">
        <v>628</v>
      </c>
      <c r="G4" s="132" t="s">
        <v>560</v>
      </c>
      <c r="H4" s="132" t="s">
        <v>443</v>
      </c>
      <c r="I4" s="132" t="s">
        <v>407</v>
      </c>
      <c r="J4" s="132" t="s">
        <v>362</v>
      </c>
      <c r="K4" s="133" t="s">
        <v>447</v>
      </c>
      <c r="L4" s="401">
        <f>COUNTIF(B4:K5,"○")</f>
        <v>8</v>
      </c>
      <c r="M4" s="402">
        <f>COUNTIF(B4:K5,"×")</f>
        <v>1</v>
      </c>
      <c r="N4" s="134"/>
      <c r="O4" s="396"/>
      <c r="P4" s="394"/>
      <c r="Q4" s="398"/>
      <c r="R4" s="400"/>
      <c r="S4" s="394"/>
      <c r="T4" s="390"/>
      <c r="U4" s="124"/>
      <c r="V4" s="131"/>
      <c r="W4" s="131"/>
      <c r="X4" s="131"/>
    </row>
    <row r="5" spans="1:24" ht="16.5" customHeight="1">
      <c r="A5" s="358"/>
      <c r="B5" s="370"/>
      <c r="C5" s="135" t="s">
        <v>842</v>
      </c>
      <c r="D5" s="135" t="s">
        <v>814</v>
      </c>
      <c r="E5" s="135" t="s">
        <v>666</v>
      </c>
      <c r="F5" s="135" t="s">
        <v>607</v>
      </c>
      <c r="G5" s="135" t="s">
        <v>363</v>
      </c>
      <c r="H5" s="135" t="s">
        <v>363</v>
      </c>
      <c r="I5" s="135" t="s">
        <v>252</v>
      </c>
      <c r="J5" s="135" t="s">
        <v>252</v>
      </c>
      <c r="K5" s="136" t="s">
        <v>363</v>
      </c>
      <c r="L5" s="382"/>
      <c r="M5" s="383"/>
      <c r="N5" s="134"/>
      <c r="O5" s="137" t="s">
        <v>211</v>
      </c>
      <c r="P5" s="138">
        <v>10</v>
      </c>
      <c r="Q5" s="139">
        <f>(P5^2-P5)/2</f>
        <v>45</v>
      </c>
      <c r="R5" s="137">
        <v>0</v>
      </c>
      <c r="S5" s="138">
        <v>0</v>
      </c>
      <c r="T5" s="384"/>
      <c r="U5" s="124"/>
      <c r="V5" s="131"/>
      <c r="W5" s="131"/>
      <c r="X5" s="131"/>
    </row>
    <row r="6" spans="1:24" ht="16.5" customHeight="1">
      <c r="A6" s="352" t="s">
        <v>212</v>
      </c>
      <c r="B6" s="140" t="s">
        <v>849</v>
      </c>
      <c r="C6" s="346"/>
      <c r="D6" s="141" t="s">
        <v>445</v>
      </c>
      <c r="E6" s="141" t="s">
        <v>807</v>
      </c>
      <c r="F6" s="141" t="s">
        <v>703</v>
      </c>
      <c r="G6" s="141" t="s">
        <v>494</v>
      </c>
      <c r="H6" s="141" t="s">
        <v>565</v>
      </c>
      <c r="I6" s="141" t="s">
        <v>297</v>
      </c>
      <c r="J6" s="141" t="s">
        <v>298</v>
      </c>
      <c r="K6" s="142" t="s">
        <v>367</v>
      </c>
      <c r="L6" s="381">
        <f>COUNTIF(B6:K7,"○")</f>
        <v>8</v>
      </c>
      <c r="M6" s="378">
        <f>COUNTIF(B6:K7,"×")</f>
        <v>1</v>
      </c>
      <c r="N6" s="134"/>
      <c r="O6" s="143" t="s">
        <v>213</v>
      </c>
      <c r="P6" s="144">
        <v>7</v>
      </c>
      <c r="Q6" s="146">
        <f>(P6^2-P6)/2</f>
        <v>21</v>
      </c>
      <c r="R6" s="391">
        <v>0</v>
      </c>
      <c r="S6" s="387">
        <v>0</v>
      </c>
      <c r="T6" s="385"/>
      <c r="U6" s="124"/>
      <c r="V6" s="131"/>
      <c r="W6" s="131"/>
      <c r="X6" s="131"/>
    </row>
    <row r="7" spans="1:24" ht="16.5" customHeight="1">
      <c r="A7" s="358"/>
      <c r="B7" s="145" t="s">
        <v>841</v>
      </c>
      <c r="C7" s="347"/>
      <c r="D7" s="135" t="s">
        <v>363</v>
      </c>
      <c r="E7" s="135" t="s">
        <v>806</v>
      </c>
      <c r="F7" s="135" t="s">
        <v>704</v>
      </c>
      <c r="G7" s="135" t="s">
        <v>495</v>
      </c>
      <c r="H7" s="135" t="s">
        <v>363</v>
      </c>
      <c r="I7" s="135" t="s">
        <v>252</v>
      </c>
      <c r="J7" s="135" t="s">
        <v>252</v>
      </c>
      <c r="K7" s="136" t="s">
        <v>366</v>
      </c>
      <c r="L7" s="382"/>
      <c r="M7" s="383"/>
      <c r="N7" s="134"/>
      <c r="O7" s="143" t="s">
        <v>214</v>
      </c>
      <c r="P7" s="144">
        <v>6</v>
      </c>
      <c r="Q7" s="146">
        <f>(P7^2-P7)/2</f>
        <v>15</v>
      </c>
      <c r="R7" s="392"/>
      <c r="S7" s="388"/>
      <c r="T7" s="385"/>
      <c r="U7" s="124"/>
      <c r="V7" s="131"/>
      <c r="W7" s="131"/>
      <c r="X7" s="131"/>
    </row>
    <row r="8" spans="1:24" ht="16.5" customHeight="1">
      <c r="A8" s="352" t="s">
        <v>215</v>
      </c>
      <c r="B8" s="140" t="s">
        <v>813</v>
      </c>
      <c r="C8" s="141" t="s">
        <v>446</v>
      </c>
      <c r="D8" s="346"/>
      <c r="E8" s="141" t="s">
        <v>834</v>
      </c>
      <c r="F8" s="141" t="s">
        <v>299</v>
      </c>
      <c r="G8" s="141" t="s">
        <v>389</v>
      </c>
      <c r="H8" s="141" t="s">
        <v>410</v>
      </c>
      <c r="I8" s="141" t="s">
        <v>635</v>
      </c>
      <c r="J8" s="141" t="s">
        <v>563</v>
      </c>
      <c r="K8" s="142" t="s">
        <v>564</v>
      </c>
      <c r="L8" s="381">
        <f>COUNTIF(B8:K9,"○")</f>
        <v>5</v>
      </c>
      <c r="M8" s="378">
        <f>COUNTIF(B8:K9,"×")</f>
        <v>4</v>
      </c>
      <c r="N8" s="134"/>
      <c r="O8" s="143" t="s">
        <v>216</v>
      </c>
      <c r="P8" s="144">
        <v>8</v>
      </c>
      <c r="Q8" s="146">
        <f>(P8^2-P8)/2</f>
        <v>28</v>
      </c>
      <c r="R8" s="143">
        <v>0</v>
      </c>
      <c r="S8" s="144">
        <v>0</v>
      </c>
      <c r="T8" s="385"/>
      <c r="U8" s="124"/>
      <c r="V8" s="131"/>
      <c r="W8" s="131"/>
      <c r="X8" s="131"/>
    </row>
    <row r="9" spans="1:24" ht="16.5" customHeight="1" thickBot="1">
      <c r="A9" s="358"/>
      <c r="B9" s="145" t="s">
        <v>812</v>
      </c>
      <c r="C9" s="135" t="s">
        <v>365</v>
      </c>
      <c r="D9" s="347"/>
      <c r="E9" s="135" t="s">
        <v>832</v>
      </c>
      <c r="F9" s="135" t="s">
        <v>252</v>
      </c>
      <c r="G9" s="135" t="s">
        <v>371</v>
      </c>
      <c r="H9" s="135" t="s">
        <v>363</v>
      </c>
      <c r="I9" s="135" t="s">
        <v>631</v>
      </c>
      <c r="J9" s="135" t="s">
        <v>363</v>
      </c>
      <c r="K9" s="136" t="s">
        <v>365</v>
      </c>
      <c r="L9" s="382"/>
      <c r="M9" s="383"/>
      <c r="N9" s="134"/>
      <c r="O9" s="143" t="s">
        <v>217</v>
      </c>
      <c r="P9" s="144">
        <v>6</v>
      </c>
      <c r="Q9" s="146">
        <f>(P9^2-P9)/2</f>
        <v>15</v>
      </c>
      <c r="R9" s="299">
        <v>0</v>
      </c>
      <c r="S9" s="297">
        <v>0</v>
      </c>
      <c r="T9" s="386"/>
      <c r="U9" s="124"/>
      <c r="V9" s="131"/>
      <c r="W9" s="131"/>
      <c r="X9" s="131"/>
    </row>
    <row r="10" spans="1:24" ht="16.5" customHeight="1" thickBot="1">
      <c r="A10" s="352" t="s">
        <v>218</v>
      </c>
      <c r="B10" s="140" t="s">
        <v>689</v>
      </c>
      <c r="C10" s="141" t="s">
        <v>808</v>
      </c>
      <c r="D10" s="141" t="s">
        <v>835</v>
      </c>
      <c r="E10" s="346"/>
      <c r="F10" s="141" t="s">
        <v>556</v>
      </c>
      <c r="G10" s="141" t="s">
        <v>561</v>
      </c>
      <c r="H10" s="141" t="s">
        <v>370</v>
      </c>
      <c r="I10" s="141" t="s">
        <v>562</v>
      </c>
      <c r="J10" s="141" t="s">
        <v>868</v>
      </c>
      <c r="K10" s="142" t="s">
        <v>415</v>
      </c>
      <c r="L10" s="381">
        <f>COUNTIF(B10:K11,"○")</f>
        <v>7</v>
      </c>
      <c r="M10" s="378">
        <f>COUNTIF(B10:K11,"×")</f>
        <v>2</v>
      </c>
      <c r="N10" s="134"/>
      <c r="O10" s="147" t="s">
        <v>219</v>
      </c>
      <c r="P10" s="148">
        <f>SUM(P5:P9)</f>
        <v>37</v>
      </c>
      <c r="Q10" s="298">
        <f>SUM(Q5:Q9)</f>
        <v>124</v>
      </c>
      <c r="R10" s="149">
        <f>SUM(R5:R9)</f>
        <v>0</v>
      </c>
      <c r="S10" s="300">
        <f>SUM(S5:S9)</f>
        <v>0</v>
      </c>
      <c r="T10" s="150">
        <f>SUM(Q10:S10)</f>
        <v>124</v>
      </c>
      <c r="U10" s="124"/>
      <c r="V10" s="131"/>
      <c r="W10" s="131"/>
      <c r="X10" s="131"/>
    </row>
    <row r="11" spans="1:20" ht="16.5" customHeight="1">
      <c r="A11" s="358"/>
      <c r="B11" s="145" t="s">
        <v>673</v>
      </c>
      <c r="C11" s="135" t="s">
        <v>365</v>
      </c>
      <c r="D11" s="135" t="s">
        <v>833</v>
      </c>
      <c r="E11" s="347"/>
      <c r="F11" s="135" t="s">
        <v>495</v>
      </c>
      <c r="G11" s="135" t="s">
        <v>363</v>
      </c>
      <c r="H11" s="135" t="s">
        <v>363</v>
      </c>
      <c r="I11" s="135" t="s">
        <v>363</v>
      </c>
      <c r="J11" s="135" t="s">
        <v>856</v>
      </c>
      <c r="K11" s="136" t="s">
        <v>363</v>
      </c>
      <c r="L11" s="382"/>
      <c r="M11" s="383"/>
      <c r="N11" s="134"/>
      <c r="P11" s="190"/>
      <c r="Q11" s="190"/>
      <c r="R11" s="190"/>
      <c r="S11" s="190"/>
      <c r="T11" s="190"/>
    </row>
    <row r="12" spans="1:25" ht="16.5" customHeight="1">
      <c r="A12" s="352" t="s">
        <v>220</v>
      </c>
      <c r="B12" s="140" t="s">
        <v>629</v>
      </c>
      <c r="C12" s="141" t="s">
        <v>705</v>
      </c>
      <c r="D12" s="141" t="s">
        <v>300</v>
      </c>
      <c r="E12" s="141" t="s">
        <v>557</v>
      </c>
      <c r="F12" s="346"/>
      <c r="G12" s="141" t="s">
        <v>839</v>
      </c>
      <c r="H12" s="141" t="s">
        <v>796</v>
      </c>
      <c r="I12" s="191" t="s">
        <v>301</v>
      </c>
      <c r="J12" s="141" t="s">
        <v>498</v>
      </c>
      <c r="K12" s="142" t="s">
        <v>885</v>
      </c>
      <c r="L12" s="381">
        <f>COUNTIF(B12:K13,"○")</f>
        <v>4</v>
      </c>
      <c r="M12" s="378">
        <f>COUNTIF(B12:K13,"×")</f>
        <v>5</v>
      </c>
      <c r="N12" s="134"/>
      <c r="P12" s="190"/>
      <c r="Q12" s="190"/>
      <c r="R12" s="190"/>
      <c r="S12" s="190"/>
      <c r="T12" s="190"/>
      <c r="U12" s="190"/>
      <c r="V12" s="190"/>
      <c r="W12" s="190"/>
      <c r="X12" s="190"/>
      <c r="Y12" s="190"/>
    </row>
    <row r="13" spans="1:25" ht="16.5" customHeight="1">
      <c r="A13" s="358"/>
      <c r="B13" s="145" t="s">
        <v>610</v>
      </c>
      <c r="C13" s="135" t="s">
        <v>706</v>
      </c>
      <c r="D13" s="135" t="s">
        <v>255</v>
      </c>
      <c r="E13" s="135" t="s">
        <v>497</v>
      </c>
      <c r="F13" s="347"/>
      <c r="G13" s="135" t="s">
        <v>837</v>
      </c>
      <c r="H13" s="135" t="s">
        <v>795</v>
      </c>
      <c r="I13" s="135" t="s">
        <v>252</v>
      </c>
      <c r="J13" s="135" t="s">
        <v>495</v>
      </c>
      <c r="K13" s="136" t="s">
        <v>854</v>
      </c>
      <c r="L13" s="382"/>
      <c r="M13" s="383"/>
      <c r="N13" s="134"/>
      <c r="P13" s="190"/>
      <c r="Q13" s="190"/>
      <c r="R13" s="190"/>
      <c r="S13" s="190"/>
      <c r="T13" s="190"/>
      <c r="U13" s="190"/>
      <c r="V13" s="190"/>
      <c r="W13" s="190"/>
      <c r="X13" s="190"/>
      <c r="Y13" s="190"/>
    </row>
    <row r="14" spans="1:25" ht="16.5" customHeight="1">
      <c r="A14" s="372" t="s">
        <v>221</v>
      </c>
      <c r="B14" s="140" t="s">
        <v>566</v>
      </c>
      <c r="C14" s="141" t="s">
        <v>496</v>
      </c>
      <c r="D14" s="141" t="s">
        <v>390</v>
      </c>
      <c r="E14" s="141" t="s">
        <v>567</v>
      </c>
      <c r="F14" s="141" t="s">
        <v>838</v>
      </c>
      <c r="G14" s="346"/>
      <c r="H14" s="141" t="s">
        <v>879</v>
      </c>
      <c r="I14" s="141" t="s">
        <v>547</v>
      </c>
      <c r="J14" s="141" t="s">
        <v>751</v>
      </c>
      <c r="K14" s="142" t="s">
        <v>773</v>
      </c>
      <c r="L14" s="381">
        <f>COUNTIF(B14:K15,"○")</f>
        <v>4</v>
      </c>
      <c r="M14" s="378">
        <f>COUNTIF(B14:K15,"×")</f>
        <v>5</v>
      </c>
      <c r="N14" s="134"/>
      <c r="P14" s="190"/>
      <c r="Q14" s="190"/>
      <c r="R14" s="190"/>
      <c r="S14" s="190"/>
      <c r="T14" s="190"/>
      <c r="U14" s="190"/>
      <c r="V14" s="190"/>
      <c r="W14" s="190"/>
      <c r="X14" s="190"/>
      <c r="Y14" s="190"/>
    </row>
    <row r="15" spans="1:25" ht="16.5" customHeight="1">
      <c r="A15" s="372"/>
      <c r="B15" s="145" t="s">
        <v>365</v>
      </c>
      <c r="C15" s="135" t="s">
        <v>497</v>
      </c>
      <c r="D15" s="135" t="s">
        <v>369</v>
      </c>
      <c r="E15" s="135" t="s">
        <v>365</v>
      </c>
      <c r="F15" s="135" t="s">
        <v>836</v>
      </c>
      <c r="G15" s="347"/>
      <c r="H15" s="135" t="s">
        <v>854</v>
      </c>
      <c r="I15" s="135" t="s">
        <v>495</v>
      </c>
      <c r="J15" s="135" t="s">
        <v>730</v>
      </c>
      <c r="K15" s="136" t="s">
        <v>731</v>
      </c>
      <c r="L15" s="382"/>
      <c r="M15" s="383"/>
      <c r="N15" s="134"/>
      <c r="P15" s="190"/>
      <c r="Q15" s="190"/>
      <c r="R15" s="192"/>
      <c r="S15" s="192"/>
      <c r="T15" s="192"/>
      <c r="U15" s="190"/>
      <c r="V15" s="190"/>
      <c r="W15" s="190"/>
      <c r="X15" s="190"/>
      <c r="Y15" s="190"/>
    </row>
    <row r="16" spans="1:22" ht="16.5" customHeight="1">
      <c r="A16" s="372" t="s">
        <v>222</v>
      </c>
      <c r="B16" s="140" t="s">
        <v>444</v>
      </c>
      <c r="C16" s="141" t="s">
        <v>568</v>
      </c>
      <c r="D16" s="141" t="s">
        <v>411</v>
      </c>
      <c r="E16" s="141" t="s">
        <v>372</v>
      </c>
      <c r="F16" s="141" t="s">
        <v>797</v>
      </c>
      <c r="G16" s="141" t="s">
        <v>880</v>
      </c>
      <c r="H16" s="346"/>
      <c r="I16" s="141" t="s">
        <v>500</v>
      </c>
      <c r="J16" s="141" t="s">
        <v>636</v>
      </c>
      <c r="K16" s="142" t="s">
        <v>750</v>
      </c>
      <c r="L16" s="381">
        <f>COUNTIF(B16:K17,"○")</f>
        <v>4</v>
      </c>
      <c r="M16" s="378">
        <f>COUNTIF(B16:K17,"×")</f>
        <v>5</v>
      </c>
      <c r="N16" s="134"/>
      <c r="U16" s="192"/>
      <c r="V16" s="192"/>
    </row>
    <row r="17" spans="1:14" ht="16.5" customHeight="1">
      <c r="A17" s="372"/>
      <c r="B17" s="145" t="s">
        <v>365</v>
      </c>
      <c r="C17" s="135" t="s">
        <v>365</v>
      </c>
      <c r="D17" s="135" t="s">
        <v>255</v>
      </c>
      <c r="E17" s="135" t="s">
        <v>369</v>
      </c>
      <c r="F17" s="135" t="s">
        <v>792</v>
      </c>
      <c r="G17" s="135" t="s">
        <v>866</v>
      </c>
      <c r="H17" s="347"/>
      <c r="I17" s="135" t="s">
        <v>495</v>
      </c>
      <c r="J17" s="135" t="s">
        <v>631</v>
      </c>
      <c r="K17" s="136" t="s">
        <v>730</v>
      </c>
      <c r="L17" s="382"/>
      <c r="M17" s="383"/>
      <c r="N17" s="134"/>
    </row>
    <row r="18" spans="1:14" ht="16.5" customHeight="1">
      <c r="A18" s="372" t="s">
        <v>223</v>
      </c>
      <c r="B18" s="140" t="s">
        <v>632</v>
      </c>
      <c r="C18" s="141" t="s">
        <v>302</v>
      </c>
      <c r="D18" s="141" t="s">
        <v>634</v>
      </c>
      <c r="E18" s="141" t="s">
        <v>569</v>
      </c>
      <c r="F18" s="141" t="s">
        <v>303</v>
      </c>
      <c r="G18" s="141" t="s">
        <v>548</v>
      </c>
      <c r="H18" s="141" t="s">
        <v>501</v>
      </c>
      <c r="I18" s="346"/>
      <c r="J18" s="141" t="s">
        <v>763</v>
      </c>
      <c r="K18" s="142" t="s">
        <v>693</v>
      </c>
      <c r="L18" s="381">
        <f>COUNTIF(B18:K19,"○")</f>
        <v>1</v>
      </c>
      <c r="M18" s="378">
        <f>COUNTIF(B18:K19,"×")</f>
        <v>8</v>
      </c>
      <c r="N18" s="134"/>
    </row>
    <row r="19" spans="1:14" ht="16.5" customHeight="1">
      <c r="A19" s="372"/>
      <c r="B19" s="145" t="s">
        <v>633</v>
      </c>
      <c r="C19" s="135" t="s">
        <v>255</v>
      </c>
      <c r="D19" s="135" t="s">
        <v>255</v>
      </c>
      <c r="E19" s="135" t="s">
        <v>365</v>
      </c>
      <c r="F19" s="135" t="s">
        <v>255</v>
      </c>
      <c r="G19" s="135" t="s">
        <v>497</v>
      </c>
      <c r="H19" s="135" t="s">
        <v>502</v>
      </c>
      <c r="I19" s="347"/>
      <c r="J19" s="135" t="s">
        <v>730</v>
      </c>
      <c r="K19" s="136" t="s">
        <v>662</v>
      </c>
      <c r="L19" s="382"/>
      <c r="M19" s="383"/>
      <c r="N19" s="134"/>
    </row>
    <row r="20" spans="1:14" ht="16.5" customHeight="1">
      <c r="A20" s="372" t="s">
        <v>224</v>
      </c>
      <c r="B20" s="140" t="s">
        <v>364</v>
      </c>
      <c r="C20" s="141" t="s">
        <v>304</v>
      </c>
      <c r="D20" s="141" t="s">
        <v>570</v>
      </c>
      <c r="E20" s="141" t="s">
        <v>870</v>
      </c>
      <c r="F20" s="141" t="s">
        <v>499</v>
      </c>
      <c r="G20" s="141" t="s">
        <v>752</v>
      </c>
      <c r="H20" s="141" t="s">
        <v>637</v>
      </c>
      <c r="I20" s="141" t="s">
        <v>764</v>
      </c>
      <c r="J20" s="346"/>
      <c r="K20" s="142" t="s">
        <v>818</v>
      </c>
      <c r="L20" s="381">
        <f>COUNTIF(B20:K21,"○")</f>
        <v>1</v>
      </c>
      <c r="M20" s="378">
        <f>COUNTIF(B20:K21,"×")</f>
        <v>8</v>
      </c>
      <c r="N20" s="134"/>
    </row>
    <row r="21" spans="1:14" ht="16.5" customHeight="1">
      <c r="A21" s="372"/>
      <c r="B21" s="145" t="s">
        <v>365</v>
      </c>
      <c r="C21" s="135" t="s">
        <v>255</v>
      </c>
      <c r="D21" s="135" t="s">
        <v>365</v>
      </c>
      <c r="E21" s="135" t="s">
        <v>869</v>
      </c>
      <c r="F21" s="135" t="s">
        <v>497</v>
      </c>
      <c r="G21" s="135" t="s">
        <v>741</v>
      </c>
      <c r="H21" s="135" t="s">
        <v>638</v>
      </c>
      <c r="I21" s="135" t="s">
        <v>732</v>
      </c>
      <c r="J21" s="347"/>
      <c r="K21" s="136" t="s">
        <v>814</v>
      </c>
      <c r="L21" s="382"/>
      <c r="M21" s="383"/>
      <c r="N21" s="134"/>
    </row>
    <row r="22" spans="1:14" ht="16.5" customHeight="1">
      <c r="A22" s="372" t="s">
        <v>225</v>
      </c>
      <c r="B22" s="140" t="s">
        <v>448</v>
      </c>
      <c r="C22" s="141" t="s">
        <v>368</v>
      </c>
      <c r="D22" s="141" t="s">
        <v>571</v>
      </c>
      <c r="E22" s="141" t="s">
        <v>416</v>
      </c>
      <c r="F22" s="141" t="s">
        <v>884</v>
      </c>
      <c r="G22" s="141" t="s">
        <v>774</v>
      </c>
      <c r="H22" s="141" t="s">
        <v>749</v>
      </c>
      <c r="I22" s="141" t="s">
        <v>692</v>
      </c>
      <c r="J22" s="141" t="s">
        <v>817</v>
      </c>
      <c r="K22" s="374"/>
      <c r="L22" s="376">
        <f>COUNTIF(B22:K23,"○")</f>
        <v>3</v>
      </c>
      <c r="M22" s="378">
        <f>COUNTIF(B22:K23,"×")</f>
        <v>6</v>
      </c>
      <c r="N22" s="134"/>
    </row>
    <row r="23" spans="1:14" ht="16.5" customHeight="1" thickBot="1">
      <c r="A23" s="373"/>
      <c r="B23" s="152" t="s">
        <v>365</v>
      </c>
      <c r="C23" s="153" t="s">
        <v>369</v>
      </c>
      <c r="D23" s="153" t="s">
        <v>363</v>
      </c>
      <c r="E23" s="153" t="s">
        <v>365</v>
      </c>
      <c r="F23" s="153" t="s">
        <v>856</v>
      </c>
      <c r="G23" s="153" t="s">
        <v>732</v>
      </c>
      <c r="H23" s="153" t="s">
        <v>732</v>
      </c>
      <c r="I23" s="153" t="s">
        <v>666</v>
      </c>
      <c r="J23" s="153" t="s">
        <v>816</v>
      </c>
      <c r="K23" s="375"/>
      <c r="L23" s="377"/>
      <c r="M23" s="379"/>
      <c r="N23" s="134"/>
    </row>
    <row r="24" ht="16.5" customHeight="1"/>
    <row r="25" spans="1:13" ht="16.5" customHeight="1" thickBot="1">
      <c r="A25" s="122" t="s">
        <v>226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</row>
    <row r="26" spans="1:14" ht="16.5" customHeight="1" thickBot="1">
      <c r="A26" s="126"/>
      <c r="B26" s="128" t="str">
        <f>A27</f>
        <v>広大</v>
      </c>
      <c r="C26" s="128" t="str">
        <f>A29</f>
        <v>文化</v>
      </c>
      <c r="D26" s="128" t="str">
        <f>A31</f>
        <v>国際</v>
      </c>
      <c r="E26" s="128" t="str">
        <f>A33</f>
        <v>安田</v>
      </c>
      <c r="F26" s="128" t="str">
        <f>A35</f>
        <v>文教</v>
      </c>
      <c r="G26" s="128" t="str">
        <f>A37</f>
        <v>東雲</v>
      </c>
      <c r="H26" s="128" t="str">
        <f>A39</f>
        <v>市立</v>
      </c>
      <c r="I26" s="154" t="str">
        <f>A41</f>
        <v>修道</v>
      </c>
      <c r="J26" s="130" t="s">
        <v>203</v>
      </c>
      <c r="K26" s="129" t="s">
        <v>204</v>
      </c>
      <c r="L26" s="151"/>
      <c r="M26" s="188"/>
      <c r="N26" s="125"/>
    </row>
    <row r="27" spans="1:14" ht="16.5" customHeight="1">
      <c r="A27" s="368" t="s">
        <v>49</v>
      </c>
      <c r="B27" s="380"/>
      <c r="C27" s="156" t="s">
        <v>641</v>
      </c>
      <c r="D27" s="156" t="s">
        <v>653</v>
      </c>
      <c r="E27" s="156" t="s">
        <v>679</v>
      </c>
      <c r="F27" s="156" t="s">
        <v>505</v>
      </c>
      <c r="G27" s="156" t="s">
        <v>414</v>
      </c>
      <c r="H27" s="156" t="s">
        <v>433</v>
      </c>
      <c r="I27" s="157" t="s">
        <v>757</v>
      </c>
      <c r="J27" s="362">
        <f>COUNTIF(B27:I28,"○")</f>
        <v>6</v>
      </c>
      <c r="K27" s="367">
        <f>COUNTIF(B27:I28,"×")</f>
        <v>1</v>
      </c>
      <c r="L27" s="158"/>
      <c r="M27" s="188"/>
      <c r="N27" s="125"/>
    </row>
    <row r="28" spans="1:14" ht="16.5" customHeight="1">
      <c r="A28" s="358"/>
      <c r="B28" s="370"/>
      <c r="C28" s="135" t="s">
        <v>631</v>
      </c>
      <c r="D28" s="135" t="s">
        <v>652</v>
      </c>
      <c r="E28" s="135" t="s">
        <v>678</v>
      </c>
      <c r="F28" s="135" t="s">
        <v>506</v>
      </c>
      <c r="G28" s="135" t="s">
        <v>363</v>
      </c>
      <c r="H28" s="135" t="s">
        <v>363</v>
      </c>
      <c r="I28" s="136" t="s">
        <v>758</v>
      </c>
      <c r="J28" s="349"/>
      <c r="K28" s="351"/>
      <c r="L28" s="158"/>
      <c r="M28" s="188"/>
      <c r="N28" s="125"/>
    </row>
    <row r="29" spans="1:14" ht="16.5" customHeight="1">
      <c r="A29" s="352" t="s">
        <v>37</v>
      </c>
      <c r="B29" s="140" t="s">
        <v>642</v>
      </c>
      <c r="C29" s="346"/>
      <c r="D29" s="141" t="s">
        <v>675</v>
      </c>
      <c r="E29" s="141" t="s">
        <v>721</v>
      </c>
      <c r="F29" s="141" t="s">
        <v>373</v>
      </c>
      <c r="G29" s="141" t="s">
        <v>545</v>
      </c>
      <c r="H29" s="141" t="s">
        <v>503</v>
      </c>
      <c r="I29" s="142" t="s">
        <v>572</v>
      </c>
      <c r="J29" s="349">
        <f>COUNTIF(B29:I30,"○")</f>
        <v>6</v>
      </c>
      <c r="K29" s="351">
        <f>COUNTIF(B29:I30,"×")</f>
        <v>1</v>
      </c>
      <c r="L29" s="158"/>
      <c r="M29" s="188"/>
      <c r="N29" s="125"/>
    </row>
    <row r="30" spans="1:14" ht="16.5" customHeight="1">
      <c r="A30" s="358"/>
      <c r="B30" s="145" t="s">
        <v>633</v>
      </c>
      <c r="C30" s="347"/>
      <c r="D30" s="135" t="s">
        <v>666</v>
      </c>
      <c r="E30" s="135" t="s">
        <v>712</v>
      </c>
      <c r="F30" s="135" t="s">
        <v>371</v>
      </c>
      <c r="G30" s="135" t="s">
        <v>495</v>
      </c>
      <c r="H30" s="135" t="s">
        <v>495</v>
      </c>
      <c r="I30" s="136" t="s">
        <v>363</v>
      </c>
      <c r="J30" s="349"/>
      <c r="K30" s="351"/>
      <c r="L30" s="158"/>
      <c r="M30" s="188"/>
      <c r="N30" s="125"/>
    </row>
    <row r="31" spans="1:14" ht="16.5" customHeight="1">
      <c r="A31" s="352" t="s">
        <v>227</v>
      </c>
      <c r="B31" s="140" t="s">
        <v>654</v>
      </c>
      <c r="C31" s="141" t="s">
        <v>674</v>
      </c>
      <c r="D31" s="346"/>
      <c r="E31" s="141" t="s">
        <v>830</v>
      </c>
      <c r="F31" s="141" t="s">
        <v>865</v>
      </c>
      <c r="G31" s="141" t="s">
        <v>391</v>
      </c>
      <c r="H31" s="141" t="s">
        <v>536</v>
      </c>
      <c r="I31" s="142" t="s">
        <v>435</v>
      </c>
      <c r="J31" s="349">
        <f>COUNTIF(B31:I32,"○")</f>
        <v>2</v>
      </c>
      <c r="K31" s="351">
        <f>COUNTIF(B31:I32,"×")</f>
        <v>5</v>
      </c>
      <c r="L31" s="158"/>
      <c r="M31" s="188"/>
      <c r="N31" s="125"/>
    </row>
    <row r="32" spans="1:14" ht="16.5" customHeight="1">
      <c r="A32" s="358"/>
      <c r="B32" s="145" t="s">
        <v>646</v>
      </c>
      <c r="C32" s="135" t="s">
        <v>673</v>
      </c>
      <c r="D32" s="347"/>
      <c r="E32" s="135" t="s">
        <v>825</v>
      </c>
      <c r="F32" s="135" t="s">
        <v>854</v>
      </c>
      <c r="G32" s="135" t="s">
        <v>497</v>
      </c>
      <c r="H32" s="135" t="s">
        <v>495</v>
      </c>
      <c r="I32" s="136" t="s">
        <v>365</v>
      </c>
      <c r="J32" s="349"/>
      <c r="K32" s="351"/>
      <c r="L32" s="158"/>
      <c r="M32" s="188"/>
      <c r="N32" s="125"/>
    </row>
    <row r="33" spans="1:14" ht="16.5" customHeight="1">
      <c r="A33" s="352" t="s">
        <v>228</v>
      </c>
      <c r="B33" s="140" t="s">
        <v>680</v>
      </c>
      <c r="C33" s="141" t="s">
        <v>722</v>
      </c>
      <c r="D33" s="141" t="s">
        <v>829</v>
      </c>
      <c r="E33" s="346"/>
      <c r="F33" s="141" t="s">
        <v>449</v>
      </c>
      <c r="G33" s="141" t="s">
        <v>305</v>
      </c>
      <c r="H33" s="141" t="s">
        <v>412</v>
      </c>
      <c r="I33" s="142" t="s">
        <v>573</v>
      </c>
      <c r="J33" s="349">
        <f>COUNTIF(B33:I34,"○")</f>
        <v>3</v>
      </c>
      <c r="K33" s="351">
        <f>COUNTIF(B33:I34,"×")</f>
        <v>4</v>
      </c>
      <c r="L33" s="158"/>
      <c r="M33" s="188"/>
      <c r="N33" s="125"/>
    </row>
    <row r="34" spans="1:14" ht="16.5" customHeight="1">
      <c r="A34" s="358"/>
      <c r="B34" s="145" t="s">
        <v>673</v>
      </c>
      <c r="C34" s="135" t="s">
        <v>723</v>
      </c>
      <c r="D34" s="135" t="s">
        <v>828</v>
      </c>
      <c r="E34" s="347"/>
      <c r="F34" s="135" t="s">
        <v>365</v>
      </c>
      <c r="G34" s="135" t="s">
        <v>255</v>
      </c>
      <c r="H34" s="135" t="s">
        <v>363</v>
      </c>
      <c r="I34" s="136" t="s">
        <v>363</v>
      </c>
      <c r="J34" s="349"/>
      <c r="K34" s="351"/>
      <c r="L34" s="158"/>
      <c r="M34" s="188"/>
      <c r="N34" s="125"/>
    </row>
    <row r="35" spans="1:14" ht="16.5" customHeight="1">
      <c r="A35" s="352" t="s">
        <v>229</v>
      </c>
      <c r="B35" s="140" t="s">
        <v>507</v>
      </c>
      <c r="C35" s="141" t="s">
        <v>374</v>
      </c>
      <c r="D35" s="141" t="s">
        <v>867</v>
      </c>
      <c r="E35" s="141" t="s">
        <v>450</v>
      </c>
      <c r="F35" s="346"/>
      <c r="G35" s="141" t="s">
        <v>827</v>
      </c>
      <c r="H35" s="141" t="s">
        <v>780</v>
      </c>
      <c r="I35" s="142" t="s">
        <v>622</v>
      </c>
      <c r="J35" s="349">
        <f>COUNTIF(B35:I36,"○")</f>
        <v>5</v>
      </c>
      <c r="K35" s="351">
        <f>COUNTIF(B35:I36,"×")</f>
        <v>2</v>
      </c>
      <c r="L35" s="158"/>
      <c r="M35" s="188"/>
      <c r="N35" s="125"/>
    </row>
    <row r="36" spans="1:14" ht="16.5" customHeight="1">
      <c r="A36" s="358"/>
      <c r="B36" s="145" t="s">
        <v>502</v>
      </c>
      <c r="C36" s="135" t="s">
        <v>365</v>
      </c>
      <c r="D36" s="135" t="s">
        <v>866</v>
      </c>
      <c r="E36" s="135" t="s">
        <v>363</v>
      </c>
      <c r="F36" s="347"/>
      <c r="G36" s="135" t="s">
        <v>363</v>
      </c>
      <c r="H36" s="135" t="s">
        <v>730</v>
      </c>
      <c r="I36" s="136" t="s">
        <v>623</v>
      </c>
      <c r="J36" s="349"/>
      <c r="K36" s="351"/>
      <c r="L36" s="158"/>
      <c r="M36" s="188"/>
      <c r="N36" s="125"/>
    </row>
    <row r="37" spans="1:14" ht="16.5" customHeight="1">
      <c r="A37" s="372" t="s">
        <v>230</v>
      </c>
      <c r="B37" s="140" t="s">
        <v>405</v>
      </c>
      <c r="C37" s="141" t="s">
        <v>546</v>
      </c>
      <c r="D37" s="141" t="s">
        <v>558</v>
      </c>
      <c r="E37" s="141" t="s">
        <v>306</v>
      </c>
      <c r="F37" s="141" t="s">
        <v>826</v>
      </c>
      <c r="G37" s="346"/>
      <c r="H37" s="141" t="s">
        <v>615</v>
      </c>
      <c r="I37" s="142" t="s">
        <v>779</v>
      </c>
      <c r="J37" s="349">
        <f>COUNTIF(B37:I38,"○")</f>
        <v>4</v>
      </c>
      <c r="K37" s="351">
        <f>COUNTIF(B37:I38,"×")</f>
        <v>3</v>
      </c>
      <c r="L37" s="158"/>
      <c r="M37" s="188"/>
      <c r="N37" s="125"/>
    </row>
    <row r="38" spans="1:14" ht="16.5" customHeight="1">
      <c r="A38" s="372"/>
      <c r="B38" s="145" t="s">
        <v>365</v>
      </c>
      <c r="C38" s="135" t="s">
        <v>497</v>
      </c>
      <c r="D38" s="135" t="s">
        <v>495</v>
      </c>
      <c r="E38" s="135" t="s">
        <v>252</v>
      </c>
      <c r="F38" s="135" t="s">
        <v>825</v>
      </c>
      <c r="G38" s="347"/>
      <c r="H38" s="135" t="s">
        <v>611</v>
      </c>
      <c r="I38" s="136" t="s">
        <v>363</v>
      </c>
      <c r="J38" s="349"/>
      <c r="K38" s="351"/>
      <c r="L38" s="158"/>
      <c r="M38" s="188"/>
      <c r="N38" s="125"/>
    </row>
    <row r="39" spans="1:14" ht="16.5" customHeight="1">
      <c r="A39" s="372" t="s">
        <v>231</v>
      </c>
      <c r="B39" s="140" t="s">
        <v>434</v>
      </c>
      <c r="C39" s="141" t="s">
        <v>504</v>
      </c>
      <c r="D39" s="141" t="s">
        <v>535</v>
      </c>
      <c r="E39" s="141" t="s">
        <v>413</v>
      </c>
      <c r="F39" s="141" t="s">
        <v>781</v>
      </c>
      <c r="G39" s="141" t="s">
        <v>616</v>
      </c>
      <c r="H39" s="346"/>
      <c r="I39" s="142" t="s">
        <v>793</v>
      </c>
      <c r="J39" s="349">
        <f>COUNTIF(B39:I40,"○")</f>
        <v>0</v>
      </c>
      <c r="K39" s="351">
        <f>COUNTIF(B39:I40,"×")</f>
        <v>7</v>
      </c>
      <c r="L39" s="158"/>
      <c r="M39" s="188"/>
      <c r="N39" s="125"/>
    </row>
    <row r="40" spans="1:14" ht="16.5" customHeight="1">
      <c r="A40" s="372"/>
      <c r="B40" s="145" t="s">
        <v>365</v>
      </c>
      <c r="C40" s="135" t="s">
        <v>610</v>
      </c>
      <c r="D40" s="135" t="s">
        <v>365</v>
      </c>
      <c r="E40" s="135" t="s">
        <v>365</v>
      </c>
      <c r="F40" s="135" t="s">
        <v>741</v>
      </c>
      <c r="G40" s="135" t="s">
        <v>612</v>
      </c>
      <c r="H40" s="347"/>
      <c r="I40" s="136" t="s">
        <v>792</v>
      </c>
      <c r="J40" s="349"/>
      <c r="K40" s="351"/>
      <c r="L40" s="158"/>
      <c r="M40" s="188"/>
      <c r="N40" s="125"/>
    </row>
    <row r="41" spans="1:14" ht="16.5" customHeight="1">
      <c r="A41" s="372" t="s">
        <v>212</v>
      </c>
      <c r="B41" s="140" t="s">
        <v>759</v>
      </c>
      <c r="C41" s="141" t="s">
        <v>574</v>
      </c>
      <c r="D41" s="141" t="s">
        <v>436</v>
      </c>
      <c r="E41" s="141" t="s">
        <v>575</v>
      </c>
      <c r="F41" s="141" t="s">
        <v>624</v>
      </c>
      <c r="G41" s="141" t="s">
        <v>778</v>
      </c>
      <c r="H41" s="141" t="s">
        <v>794</v>
      </c>
      <c r="I41" s="374"/>
      <c r="J41" s="349">
        <f>COUNTIF(B41:I42,"○")</f>
        <v>2</v>
      </c>
      <c r="K41" s="351">
        <f>COUNTIF(B41:I42,"×")</f>
        <v>5</v>
      </c>
      <c r="L41" s="158"/>
      <c r="M41" s="188"/>
      <c r="N41" s="125"/>
    </row>
    <row r="42" spans="1:14" ht="16.5" customHeight="1" thickBot="1">
      <c r="A42" s="373"/>
      <c r="B42" s="152" t="s">
        <v>742</v>
      </c>
      <c r="C42" s="153" t="s">
        <v>365</v>
      </c>
      <c r="D42" s="153" t="s">
        <v>363</v>
      </c>
      <c r="E42" s="153" t="s">
        <v>365</v>
      </c>
      <c r="F42" s="153" t="s">
        <v>610</v>
      </c>
      <c r="G42" s="153" t="s">
        <v>732</v>
      </c>
      <c r="H42" s="153" t="s">
        <v>788</v>
      </c>
      <c r="I42" s="375"/>
      <c r="J42" s="356"/>
      <c r="K42" s="357"/>
      <c r="L42" s="158"/>
      <c r="M42" s="188"/>
      <c r="N42" s="125"/>
    </row>
    <row r="43" ht="16.5" customHeight="1"/>
    <row r="44" spans="1:13" ht="16.5" customHeight="1" thickBot="1">
      <c r="A44" s="122" t="s">
        <v>232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</row>
    <row r="45" spans="1:19" ht="16.5" customHeight="1" thickBot="1">
      <c r="A45" s="126"/>
      <c r="B45" s="130" t="str">
        <f>A46</f>
        <v>バス研</v>
      </c>
      <c r="C45" s="128" t="str">
        <f>A48</f>
        <v>尾道</v>
      </c>
      <c r="D45" s="128" t="str">
        <f>A50</f>
        <v>PLG</v>
      </c>
      <c r="E45" s="128" t="str">
        <f>A52</f>
        <v>DEN</v>
      </c>
      <c r="F45" s="128" t="str">
        <f>A54</f>
        <v>比治山</v>
      </c>
      <c r="G45" s="128" t="str">
        <f>A56</f>
        <v>商船</v>
      </c>
      <c r="H45" s="159" t="str">
        <f>A58</f>
        <v>工大B</v>
      </c>
      <c r="I45" s="160" t="str">
        <f>A60</f>
        <v>SUNZB</v>
      </c>
      <c r="J45" s="161" t="s">
        <v>203</v>
      </c>
      <c r="K45" s="162" t="s">
        <v>204</v>
      </c>
      <c r="L45" s="123"/>
      <c r="M45" s="188"/>
      <c r="N45" s="190"/>
      <c r="O45" s="190"/>
      <c r="P45" s="190"/>
      <c r="Q45" s="190"/>
      <c r="R45" s="190"/>
      <c r="S45" s="190"/>
    </row>
    <row r="46" spans="1:20" ht="16.5" customHeight="1">
      <c r="A46" s="368" t="s">
        <v>233</v>
      </c>
      <c r="B46" s="369"/>
      <c r="C46" s="132" t="s">
        <v>576</v>
      </c>
      <c r="D46" s="132" t="s">
        <v>528</v>
      </c>
      <c r="E46" s="132" t="s">
        <v>508</v>
      </c>
      <c r="F46" s="132" t="s">
        <v>418</v>
      </c>
      <c r="G46" s="132" t="s">
        <v>876</v>
      </c>
      <c r="H46" s="132" t="s">
        <v>307</v>
      </c>
      <c r="I46" s="163" t="s">
        <v>308</v>
      </c>
      <c r="J46" s="362">
        <f>COUNTIF(B46:I47,"○")</f>
        <v>1</v>
      </c>
      <c r="K46" s="367">
        <f>COUNTIF(B46:I47,"×")</f>
        <v>6</v>
      </c>
      <c r="L46" s="123"/>
      <c r="M46" s="190"/>
      <c r="N46" s="190"/>
      <c r="O46" s="190"/>
      <c r="P46" s="190"/>
      <c r="Q46" s="190"/>
      <c r="R46" s="190"/>
      <c r="S46" s="190"/>
      <c r="T46" s="190"/>
    </row>
    <row r="47" spans="1:20" ht="16.5" customHeight="1">
      <c r="A47" s="358"/>
      <c r="B47" s="370"/>
      <c r="C47" s="135" t="s">
        <v>365</v>
      </c>
      <c r="D47" s="135" t="s">
        <v>365</v>
      </c>
      <c r="E47" s="135" t="s">
        <v>506</v>
      </c>
      <c r="F47" s="135" t="s">
        <v>255</v>
      </c>
      <c r="G47" s="135" t="s">
        <v>859</v>
      </c>
      <c r="H47" s="135" t="s">
        <v>255</v>
      </c>
      <c r="I47" s="164" t="s">
        <v>255</v>
      </c>
      <c r="J47" s="359"/>
      <c r="K47" s="360"/>
      <c r="L47" s="123"/>
      <c r="M47" s="190"/>
      <c r="N47" s="190"/>
      <c r="O47" s="190"/>
      <c r="P47" s="190"/>
      <c r="Q47" s="190"/>
      <c r="R47" s="190"/>
      <c r="S47" s="190"/>
      <c r="T47" s="190"/>
    </row>
    <row r="48" spans="1:20" ht="16.5" customHeight="1">
      <c r="A48" s="352" t="s">
        <v>234</v>
      </c>
      <c r="B48" s="140" t="s">
        <v>577</v>
      </c>
      <c r="C48" s="346"/>
      <c r="D48" s="141" t="s">
        <v>378</v>
      </c>
      <c r="E48" s="141" t="s">
        <v>753</v>
      </c>
      <c r="F48" s="141" t="s">
        <v>309</v>
      </c>
      <c r="G48" s="141" t="s">
        <v>772</v>
      </c>
      <c r="H48" s="141" t="s">
        <v>822</v>
      </c>
      <c r="I48" s="165" t="s">
        <v>672</v>
      </c>
      <c r="J48" s="349">
        <f>COUNTIF(B48:I49,"○")</f>
        <v>3</v>
      </c>
      <c r="K48" s="351">
        <f>COUNTIF(B48:I49,"×")</f>
        <v>4</v>
      </c>
      <c r="L48" s="123"/>
      <c r="M48" s="190"/>
      <c r="N48" s="190"/>
      <c r="O48" s="190"/>
      <c r="P48" s="190"/>
      <c r="Q48" s="190"/>
      <c r="R48" s="190"/>
      <c r="S48" s="190"/>
      <c r="T48" s="190"/>
    </row>
    <row r="49" spans="1:20" ht="16.5" customHeight="1">
      <c r="A49" s="358"/>
      <c r="B49" s="145" t="s">
        <v>363</v>
      </c>
      <c r="C49" s="347"/>
      <c r="D49" s="135" t="s">
        <v>369</v>
      </c>
      <c r="E49" s="135" t="s">
        <v>754</v>
      </c>
      <c r="F49" s="135" t="s">
        <v>255</v>
      </c>
      <c r="G49" s="135" t="s">
        <v>730</v>
      </c>
      <c r="H49" s="135" t="s">
        <v>821</v>
      </c>
      <c r="I49" s="164" t="s">
        <v>662</v>
      </c>
      <c r="J49" s="349"/>
      <c r="K49" s="351"/>
      <c r="L49" s="123"/>
      <c r="M49" s="190"/>
      <c r="N49" s="190"/>
      <c r="O49" s="190"/>
      <c r="P49" s="190"/>
      <c r="Q49" s="190"/>
      <c r="R49" s="190"/>
      <c r="S49" s="190"/>
      <c r="T49" s="190"/>
    </row>
    <row r="50" spans="1:20" ht="16.5" customHeight="1">
      <c r="A50" s="352" t="s">
        <v>235</v>
      </c>
      <c r="B50" s="140" t="s">
        <v>529</v>
      </c>
      <c r="C50" s="141" t="s">
        <v>379</v>
      </c>
      <c r="D50" s="346"/>
      <c r="E50" s="141" t="s">
        <v>510</v>
      </c>
      <c r="F50" s="141" t="s">
        <v>310</v>
      </c>
      <c r="G50" s="141" t="s">
        <v>694</v>
      </c>
      <c r="H50" s="141" t="s">
        <v>394</v>
      </c>
      <c r="I50" s="165" t="s">
        <v>861</v>
      </c>
      <c r="J50" s="349">
        <f>COUNTIF(B50:I51,"○")</f>
        <v>6</v>
      </c>
      <c r="K50" s="351">
        <f>COUNTIF(B50:I51,"×")</f>
        <v>1</v>
      </c>
      <c r="L50" s="123"/>
      <c r="M50" s="190"/>
      <c r="N50" s="190"/>
      <c r="O50" s="190"/>
      <c r="P50" s="190"/>
      <c r="Q50" s="190"/>
      <c r="R50" s="190"/>
      <c r="S50" s="190"/>
      <c r="T50" s="190"/>
    </row>
    <row r="51" spans="1:20" ht="16.5" customHeight="1">
      <c r="A51" s="358"/>
      <c r="B51" s="145" t="s">
        <v>363</v>
      </c>
      <c r="C51" s="135" t="s">
        <v>380</v>
      </c>
      <c r="D51" s="347"/>
      <c r="E51" s="135" t="s">
        <v>495</v>
      </c>
      <c r="F51" s="135" t="s">
        <v>252</v>
      </c>
      <c r="G51" s="135" t="s">
        <v>666</v>
      </c>
      <c r="H51" s="135" t="s">
        <v>365</v>
      </c>
      <c r="I51" s="164" t="s">
        <v>856</v>
      </c>
      <c r="J51" s="349"/>
      <c r="K51" s="351"/>
      <c r="L51" s="123"/>
      <c r="M51" s="190"/>
      <c r="N51" s="190"/>
      <c r="O51" s="190"/>
      <c r="P51" s="190"/>
      <c r="Q51" s="190"/>
      <c r="R51" s="190"/>
      <c r="S51" s="190"/>
      <c r="T51" s="190"/>
    </row>
    <row r="52" spans="1:20" ht="16.5" customHeight="1">
      <c r="A52" s="352" t="s">
        <v>236</v>
      </c>
      <c r="B52" s="140" t="s">
        <v>509</v>
      </c>
      <c r="C52" s="141" t="s">
        <v>755</v>
      </c>
      <c r="D52" s="141" t="s">
        <v>511</v>
      </c>
      <c r="E52" s="346"/>
      <c r="F52" s="141" t="s">
        <v>882</v>
      </c>
      <c r="G52" s="141" t="s">
        <v>397</v>
      </c>
      <c r="H52" s="141" t="s">
        <v>718</v>
      </c>
      <c r="I52" s="165" t="s">
        <v>578</v>
      </c>
      <c r="J52" s="349">
        <f>COUNTIF(B52:I53,"○")</f>
        <v>0</v>
      </c>
      <c r="K52" s="351">
        <f>COUNTIF(B52:I53,"×")</f>
        <v>7</v>
      </c>
      <c r="L52" s="123"/>
      <c r="M52" s="190"/>
      <c r="N52" s="190"/>
      <c r="O52" s="190"/>
      <c r="P52" s="190"/>
      <c r="Q52" s="190"/>
      <c r="R52" s="190"/>
      <c r="S52" s="190"/>
      <c r="T52" s="190"/>
    </row>
    <row r="53" spans="1:20" ht="16.5" customHeight="1">
      <c r="A53" s="358"/>
      <c r="B53" s="145" t="s">
        <v>365</v>
      </c>
      <c r="C53" s="135" t="s">
        <v>732</v>
      </c>
      <c r="D53" s="135" t="s">
        <v>365</v>
      </c>
      <c r="E53" s="347"/>
      <c r="F53" s="135" t="s">
        <v>869</v>
      </c>
      <c r="G53" s="135" t="s">
        <v>365</v>
      </c>
      <c r="H53" s="135" t="s">
        <v>716</v>
      </c>
      <c r="I53" s="164" t="s">
        <v>365</v>
      </c>
      <c r="J53" s="349"/>
      <c r="K53" s="351"/>
      <c r="L53" s="123"/>
      <c r="M53" s="190"/>
      <c r="N53" s="190"/>
      <c r="O53" s="190"/>
      <c r="P53" s="190"/>
      <c r="Q53" s="190"/>
      <c r="R53" s="190"/>
      <c r="S53" s="190"/>
      <c r="T53" s="190"/>
    </row>
    <row r="54" spans="1:20" ht="16.5" customHeight="1">
      <c r="A54" s="352" t="s">
        <v>237</v>
      </c>
      <c r="B54" s="140" t="s">
        <v>419</v>
      </c>
      <c r="C54" s="141" t="s">
        <v>311</v>
      </c>
      <c r="D54" s="141" t="s">
        <v>312</v>
      </c>
      <c r="E54" s="141" t="s">
        <v>881</v>
      </c>
      <c r="F54" s="346"/>
      <c r="G54" s="141" t="s">
        <v>657</v>
      </c>
      <c r="H54" s="141" t="s">
        <v>668</v>
      </c>
      <c r="I54" s="165" t="s">
        <v>451</v>
      </c>
      <c r="J54" s="349">
        <f>COUNTIF(B54:I55,"○")</f>
        <v>4</v>
      </c>
      <c r="K54" s="351">
        <f>COUNTIF(B54:I55,"×")</f>
        <v>3</v>
      </c>
      <c r="L54" s="123"/>
      <c r="M54" s="190"/>
      <c r="N54" s="190"/>
      <c r="O54" s="190"/>
      <c r="P54" s="190"/>
      <c r="Q54" s="190"/>
      <c r="R54" s="190"/>
      <c r="S54" s="190"/>
      <c r="T54" s="190"/>
    </row>
    <row r="55" spans="1:20" ht="16.5" customHeight="1">
      <c r="A55" s="358"/>
      <c r="B55" s="145" t="s">
        <v>252</v>
      </c>
      <c r="C55" s="135" t="s">
        <v>252</v>
      </c>
      <c r="D55" s="135" t="s">
        <v>255</v>
      </c>
      <c r="E55" s="135" t="s">
        <v>363</v>
      </c>
      <c r="F55" s="347"/>
      <c r="G55" s="135" t="s">
        <v>655</v>
      </c>
      <c r="H55" s="135" t="s">
        <v>662</v>
      </c>
      <c r="I55" s="164" t="s">
        <v>363</v>
      </c>
      <c r="J55" s="349"/>
      <c r="K55" s="351"/>
      <c r="L55" s="123"/>
      <c r="M55" s="190"/>
      <c r="N55" s="190"/>
      <c r="O55" s="190"/>
      <c r="P55" s="190"/>
      <c r="Q55" s="190"/>
      <c r="R55" s="190"/>
      <c r="S55" s="190"/>
      <c r="T55" s="190"/>
    </row>
    <row r="56" spans="1:20" ht="16.5" customHeight="1">
      <c r="A56" s="365" t="s">
        <v>238</v>
      </c>
      <c r="B56" s="166" t="s">
        <v>878</v>
      </c>
      <c r="C56" s="156" t="s">
        <v>771</v>
      </c>
      <c r="D56" s="156" t="s">
        <v>756</v>
      </c>
      <c r="E56" s="156" t="s">
        <v>398</v>
      </c>
      <c r="F56" s="156" t="s">
        <v>654</v>
      </c>
      <c r="G56" s="346"/>
      <c r="H56" s="156" t="s">
        <v>453</v>
      </c>
      <c r="I56" s="155" t="s">
        <v>538</v>
      </c>
      <c r="J56" s="349">
        <f>COUNTIF(B56:I57,"○")</f>
        <v>3</v>
      </c>
      <c r="K56" s="351">
        <f>COUNTIF(B56:I57,"×")</f>
        <v>4</v>
      </c>
      <c r="L56" s="123"/>
      <c r="M56" s="190"/>
      <c r="N56" s="190"/>
      <c r="O56" s="190"/>
      <c r="P56" s="190"/>
      <c r="Q56" s="190"/>
      <c r="R56" s="190"/>
      <c r="S56" s="190"/>
      <c r="T56" s="190"/>
    </row>
    <row r="57" spans="1:20" ht="16.5" customHeight="1">
      <c r="A57" s="366"/>
      <c r="B57" s="166" t="s">
        <v>877</v>
      </c>
      <c r="C57" s="156" t="s">
        <v>365</v>
      </c>
      <c r="D57" s="156" t="s">
        <v>662</v>
      </c>
      <c r="E57" s="156" t="s">
        <v>363</v>
      </c>
      <c r="F57" s="156" t="s">
        <v>656</v>
      </c>
      <c r="G57" s="347"/>
      <c r="H57" s="156" t="s">
        <v>255</v>
      </c>
      <c r="I57" s="155" t="s">
        <v>365</v>
      </c>
      <c r="J57" s="349"/>
      <c r="K57" s="351"/>
      <c r="L57" s="123"/>
      <c r="M57" s="190"/>
      <c r="N57" s="190"/>
      <c r="O57" s="190"/>
      <c r="P57" s="190"/>
      <c r="Q57" s="190"/>
      <c r="R57" s="190"/>
      <c r="S57" s="190"/>
      <c r="T57" s="190"/>
    </row>
    <row r="58" spans="1:20" ht="16.5" customHeight="1">
      <c r="A58" s="371" t="s">
        <v>239</v>
      </c>
      <c r="B58" s="140" t="s">
        <v>313</v>
      </c>
      <c r="C58" s="141" t="s">
        <v>820</v>
      </c>
      <c r="D58" s="141" t="s">
        <v>395</v>
      </c>
      <c r="E58" s="141" t="s">
        <v>719</v>
      </c>
      <c r="F58" s="141" t="s">
        <v>667</v>
      </c>
      <c r="G58" s="141" t="s">
        <v>454</v>
      </c>
      <c r="H58" s="346"/>
      <c r="I58" s="165" t="s">
        <v>733</v>
      </c>
      <c r="J58" s="349">
        <f>COUNTIF(B58:I59,"○")</f>
        <v>6</v>
      </c>
      <c r="K58" s="351">
        <f>COUNTIF(B58:I59,"×")</f>
        <v>1</v>
      </c>
      <c r="L58" s="123"/>
      <c r="M58" s="190"/>
      <c r="N58" s="190"/>
      <c r="O58" s="190"/>
      <c r="P58" s="190"/>
      <c r="Q58" s="190"/>
      <c r="R58" s="190"/>
      <c r="S58" s="190"/>
      <c r="T58" s="190"/>
    </row>
    <row r="59" spans="1:20" ht="16.5" customHeight="1">
      <c r="A59" s="371"/>
      <c r="B59" s="145" t="s">
        <v>252</v>
      </c>
      <c r="C59" s="135" t="s">
        <v>363</v>
      </c>
      <c r="D59" s="135" t="s">
        <v>363</v>
      </c>
      <c r="E59" s="135" t="s">
        <v>720</v>
      </c>
      <c r="F59" s="135" t="s">
        <v>666</v>
      </c>
      <c r="G59" s="135" t="s">
        <v>363</v>
      </c>
      <c r="H59" s="347"/>
      <c r="I59" s="164" t="s">
        <v>735</v>
      </c>
      <c r="J59" s="349"/>
      <c r="K59" s="351"/>
      <c r="L59" s="123"/>
      <c r="M59" s="190"/>
      <c r="N59" s="190"/>
      <c r="O59" s="190"/>
      <c r="P59" s="190"/>
      <c r="Q59" s="190"/>
      <c r="R59" s="190"/>
      <c r="S59" s="190"/>
      <c r="T59" s="190"/>
    </row>
    <row r="60" spans="1:19" ht="16.5" customHeight="1">
      <c r="A60" s="352" t="s">
        <v>240</v>
      </c>
      <c r="B60" s="140" t="s">
        <v>314</v>
      </c>
      <c r="C60" s="141" t="s">
        <v>671</v>
      </c>
      <c r="D60" s="141" t="s">
        <v>860</v>
      </c>
      <c r="E60" s="141" t="s">
        <v>579</v>
      </c>
      <c r="F60" s="155" t="s">
        <v>452</v>
      </c>
      <c r="G60" s="141" t="s">
        <v>537</v>
      </c>
      <c r="H60" s="141" t="s">
        <v>734</v>
      </c>
      <c r="I60" s="363"/>
      <c r="J60" s="348">
        <f>COUNTIF(B60:I61,"○")</f>
        <v>5</v>
      </c>
      <c r="K60" s="350">
        <f>COUNTIF(B60:I61,"×")</f>
        <v>2</v>
      </c>
      <c r="L60" s="123"/>
      <c r="M60" s="190"/>
      <c r="N60" s="190"/>
      <c r="O60" s="190"/>
      <c r="P60" s="190"/>
      <c r="Q60" s="190"/>
      <c r="R60" s="190"/>
      <c r="S60" s="190"/>
    </row>
    <row r="61" spans="1:19" ht="16.5" customHeight="1" thickBot="1">
      <c r="A61" s="353"/>
      <c r="B61" s="152" t="s">
        <v>252</v>
      </c>
      <c r="C61" s="153" t="s">
        <v>664</v>
      </c>
      <c r="D61" s="153" t="s">
        <v>859</v>
      </c>
      <c r="E61" s="153" t="s">
        <v>363</v>
      </c>
      <c r="F61" s="153" t="s">
        <v>365</v>
      </c>
      <c r="G61" s="153" t="s">
        <v>495</v>
      </c>
      <c r="H61" s="153" t="s">
        <v>730</v>
      </c>
      <c r="I61" s="364"/>
      <c r="J61" s="356"/>
      <c r="K61" s="357"/>
      <c r="L61" s="123"/>
      <c r="M61" s="190"/>
      <c r="N61" s="190"/>
      <c r="O61" s="190"/>
      <c r="P61" s="190"/>
      <c r="Q61" s="190"/>
      <c r="R61" s="190"/>
      <c r="S61" s="190"/>
    </row>
    <row r="62" spans="1:19" ht="16.5" customHeight="1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88"/>
      <c r="M62" s="190"/>
      <c r="N62" s="190"/>
      <c r="O62" s="190"/>
      <c r="P62" s="190"/>
      <c r="Q62" s="190"/>
      <c r="R62" s="190"/>
      <c r="S62" s="190"/>
    </row>
    <row r="63" spans="1:19" ht="16.5" customHeight="1" thickBot="1">
      <c r="A63" s="122" t="s">
        <v>241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88"/>
      <c r="M63" s="190"/>
      <c r="N63" s="190"/>
      <c r="O63" s="190"/>
      <c r="P63" s="190"/>
      <c r="Q63" s="190"/>
      <c r="R63" s="190"/>
      <c r="S63" s="190"/>
    </row>
    <row r="64" spans="1:17" ht="16.5" customHeight="1" thickBot="1">
      <c r="A64" s="126"/>
      <c r="B64" s="130" t="str">
        <f>A65</f>
        <v>国学</v>
      </c>
      <c r="C64" s="128" t="str">
        <f>A67</f>
        <v>市立</v>
      </c>
      <c r="D64" s="128" t="str">
        <f>A69</f>
        <v>近大工</v>
      </c>
      <c r="E64" s="128" t="str">
        <f>A71</f>
        <v>霞</v>
      </c>
      <c r="F64" s="128" t="str">
        <f>A73</f>
        <v>東雲B</v>
      </c>
      <c r="G64" s="128" t="str">
        <f>A75</f>
        <v>バス研B</v>
      </c>
      <c r="H64" s="159" t="str">
        <f>A77</f>
        <v>SUNZC</v>
      </c>
      <c r="I64" s="160" t="str">
        <f>A79</f>
        <v>プリフェ</v>
      </c>
      <c r="J64" s="161" t="s">
        <v>203</v>
      </c>
      <c r="K64" s="162" t="s">
        <v>204</v>
      </c>
      <c r="L64" s="190"/>
      <c r="M64" s="190"/>
      <c r="N64" s="190"/>
      <c r="O64" s="190"/>
      <c r="P64" s="190"/>
      <c r="Q64" s="190"/>
    </row>
    <row r="65" spans="1:17" ht="16.5" customHeight="1">
      <c r="A65" s="368" t="s">
        <v>242</v>
      </c>
      <c r="B65" s="369"/>
      <c r="C65" s="132" t="s">
        <v>715</v>
      </c>
      <c r="D65" s="132" t="s">
        <v>315</v>
      </c>
      <c r="E65" s="132" t="s">
        <v>514</v>
      </c>
      <c r="F65" s="132" t="s">
        <v>739</v>
      </c>
      <c r="G65" s="132" t="s">
        <v>526</v>
      </c>
      <c r="H65" s="132" t="s">
        <v>316</v>
      </c>
      <c r="I65" s="163" t="s">
        <v>862</v>
      </c>
      <c r="J65" s="362">
        <f>COUNTIF(B65:I66,"○")</f>
        <v>3</v>
      </c>
      <c r="K65" s="367">
        <f>COUNTIF(B65:I66,"×")</f>
        <v>4</v>
      </c>
      <c r="L65" s="190"/>
      <c r="M65" s="190"/>
      <c r="N65" s="190"/>
      <c r="O65" s="190"/>
      <c r="P65" s="190"/>
      <c r="Q65" s="190"/>
    </row>
    <row r="66" spans="1:20" s="188" customFormat="1" ht="16.5" customHeight="1">
      <c r="A66" s="358"/>
      <c r="B66" s="370"/>
      <c r="C66" s="135" t="s">
        <v>716</v>
      </c>
      <c r="D66" s="135" t="s">
        <v>255</v>
      </c>
      <c r="E66" s="135" t="s">
        <v>515</v>
      </c>
      <c r="F66" s="135" t="s">
        <v>738</v>
      </c>
      <c r="G66" s="135" t="s">
        <v>515</v>
      </c>
      <c r="H66" s="135" t="s">
        <v>252</v>
      </c>
      <c r="I66" s="164" t="s">
        <v>363</v>
      </c>
      <c r="J66" s="359"/>
      <c r="K66" s="360"/>
      <c r="L66" s="190"/>
      <c r="M66" s="190"/>
      <c r="N66" s="190"/>
      <c r="O66" s="190"/>
      <c r="P66" s="190"/>
      <c r="Q66" s="190"/>
      <c r="R66" s="125"/>
      <c r="S66" s="125"/>
      <c r="T66" s="125"/>
    </row>
    <row r="67" spans="1:20" s="188" customFormat="1" ht="16.5" customHeight="1">
      <c r="A67" s="352" t="s">
        <v>231</v>
      </c>
      <c r="B67" s="140" t="s">
        <v>717</v>
      </c>
      <c r="C67" s="346"/>
      <c r="D67" s="141" t="s">
        <v>512</v>
      </c>
      <c r="E67" s="141" t="s">
        <v>627</v>
      </c>
      <c r="F67" s="141" t="s">
        <v>317</v>
      </c>
      <c r="G67" s="141" t="s">
        <v>408</v>
      </c>
      <c r="H67" s="141" t="s">
        <v>437</v>
      </c>
      <c r="I67" s="165" t="s">
        <v>789</v>
      </c>
      <c r="J67" s="349">
        <f>COUNTIF(B67:I68,"○")</f>
        <v>4</v>
      </c>
      <c r="K67" s="351">
        <f>COUNTIF(B67:I68,"×")</f>
        <v>3</v>
      </c>
      <c r="L67" s="190"/>
      <c r="M67" s="190"/>
      <c r="N67" s="190"/>
      <c r="O67" s="190"/>
      <c r="P67" s="190"/>
      <c r="Q67" s="190"/>
      <c r="R67" s="125"/>
      <c r="S67" s="125"/>
      <c r="T67" s="125"/>
    </row>
    <row r="68" spans="1:20" s="188" customFormat="1" ht="16.5" customHeight="1">
      <c r="A68" s="358"/>
      <c r="B68" s="145" t="s">
        <v>363</v>
      </c>
      <c r="C68" s="347"/>
      <c r="D68" s="135" t="s">
        <v>497</v>
      </c>
      <c r="E68" s="135" t="s">
        <v>610</v>
      </c>
      <c r="F68" s="135" t="s">
        <v>252</v>
      </c>
      <c r="G68" s="135" t="s">
        <v>252</v>
      </c>
      <c r="H68" s="135" t="s">
        <v>365</v>
      </c>
      <c r="I68" s="164" t="s">
        <v>788</v>
      </c>
      <c r="J68" s="349"/>
      <c r="K68" s="351"/>
      <c r="L68" s="190"/>
      <c r="M68" s="190"/>
      <c r="N68" s="190"/>
      <c r="O68" s="190"/>
      <c r="P68" s="190"/>
      <c r="Q68" s="190"/>
      <c r="R68" s="125"/>
      <c r="S68" s="125"/>
      <c r="T68" s="125"/>
    </row>
    <row r="69" spans="1:20" s="188" customFormat="1" ht="16.5" customHeight="1">
      <c r="A69" s="352" t="s">
        <v>243</v>
      </c>
      <c r="B69" s="140" t="s">
        <v>318</v>
      </c>
      <c r="C69" s="141" t="s">
        <v>513</v>
      </c>
      <c r="D69" s="346"/>
      <c r="E69" s="141" t="s">
        <v>682</v>
      </c>
      <c r="F69" s="141" t="s">
        <v>375</v>
      </c>
      <c r="G69" s="141" t="s">
        <v>580</v>
      </c>
      <c r="H69" s="141" t="s">
        <v>581</v>
      </c>
      <c r="I69" s="165" t="s">
        <v>543</v>
      </c>
      <c r="J69" s="349">
        <f>COUNTIF(B69:I70,"○")</f>
        <v>7</v>
      </c>
      <c r="K69" s="351">
        <f>COUNTIF(B69:I70,"×")</f>
        <v>0</v>
      </c>
      <c r="L69" s="190"/>
      <c r="M69" s="190"/>
      <c r="N69" s="190"/>
      <c r="O69" s="190"/>
      <c r="P69" s="190"/>
      <c r="Q69" s="190"/>
      <c r="R69" s="125"/>
      <c r="S69" s="125"/>
      <c r="T69" s="125"/>
    </row>
    <row r="70" spans="1:20" s="188" customFormat="1" ht="16.5" customHeight="1">
      <c r="A70" s="358"/>
      <c r="B70" s="145" t="s">
        <v>252</v>
      </c>
      <c r="C70" s="135" t="s">
        <v>495</v>
      </c>
      <c r="D70" s="347"/>
      <c r="E70" s="135" t="s">
        <v>666</v>
      </c>
      <c r="F70" s="135" t="s">
        <v>371</v>
      </c>
      <c r="G70" s="135" t="s">
        <v>363</v>
      </c>
      <c r="H70" s="135" t="s">
        <v>363</v>
      </c>
      <c r="I70" s="164" t="s">
        <v>495</v>
      </c>
      <c r="J70" s="349"/>
      <c r="K70" s="351"/>
      <c r="L70" s="190"/>
      <c r="M70" s="190"/>
      <c r="N70" s="190"/>
      <c r="O70" s="190"/>
      <c r="P70" s="190"/>
      <c r="Q70" s="190"/>
      <c r="R70" s="125"/>
      <c r="S70" s="125"/>
      <c r="T70" s="125"/>
    </row>
    <row r="71" spans="1:20" s="188" customFormat="1" ht="16.5" customHeight="1">
      <c r="A71" s="352" t="s">
        <v>244</v>
      </c>
      <c r="B71" s="140" t="s">
        <v>516</v>
      </c>
      <c r="C71" s="141" t="s">
        <v>626</v>
      </c>
      <c r="D71" s="141" t="s">
        <v>683</v>
      </c>
      <c r="E71" s="346"/>
      <c r="F71" s="141" t="s">
        <v>319</v>
      </c>
      <c r="G71" s="141" t="s">
        <v>320</v>
      </c>
      <c r="H71" s="141" t="s">
        <v>455</v>
      </c>
      <c r="I71" s="165" t="s">
        <v>582</v>
      </c>
      <c r="J71" s="349">
        <f>COUNTIF(B71:I72,"○")</f>
        <v>5</v>
      </c>
      <c r="K71" s="351">
        <f>COUNTIF(B71:I72,"×")</f>
        <v>2</v>
      </c>
      <c r="L71" s="190"/>
      <c r="M71" s="190"/>
      <c r="N71" s="190"/>
      <c r="O71" s="190"/>
      <c r="P71" s="190"/>
      <c r="Q71" s="190"/>
      <c r="R71" s="125"/>
      <c r="S71" s="125"/>
      <c r="T71" s="125"/>
    </row>
    <row r="72" spans="1:20" s="188" customFormat="1" ht="16.5" customHeight="1">
      <c r="A72" s="358"/>
      <c r="B72" s="145" t="s">
        <v>363</v>
      </c>
      <c r="C72" s="135" t="s">
        <v>607</v>
      </c>
      <c r="D72" s="135" t="s">
        <v>673</v>
      </c>
      <c r="E72" s="347"/>
      <c r="F72" s="135" t="s">
        <v>255</v>
      </c>
      <c r="G72" s="135" t="s">
        <v>252</v>
      </c>
      <c r="H72" s="135" t="s">
        <v>252</v>
      </c>
      <c r="I72" s="164" t="s">
        <v>363</v>
      </c>
      <c r="J72" s="349"/>
      <c r="K72" s="351"/>
      <c r="L72" s="190"/>
      <c r="M72" s="190"/>
      <c r="N72" s="190"/>
      <c r="O72" s="190"/>
      <c r="P72" s="190"/>
      <c r="Q72" s="190"/>
      <c r="R72" s="125"/>
      <c r="S72" s="125"/>
      <c r="T72" s="125"/>
    </row>
    <row r="73" spans="1:20" s="188" customFormat="1" ht="16.5" customHeight="1">
      <c r="A73" s="352" t="s">
        <v>245</v>
      </c>
      <c r="B73" s="140" t="s">
        <v>740</v>
      </c>
      <c r="C73" s="141" t="s">
        <v>321</v>
      </c>
      <c r="D73" s="141" t="s">
        <v>376</v>
      </c>
      <c r="E73" s="141" t="s">
        <v>322</v>
      </c>
      <c r="F73" s="346"/>
      <c r="G73" s="141" t="s">
        <v>645</v>
      </c>
      <c r="H73" s="141" t="s">
        <v>541</v>
      </c>
      <c r="I73" s="165" t="s">
        <v>583</v>
      </c>
      <c r="J73" s="349">
        <f>COUNTIF(B73:I74,"○")</f>
        <v>4</v>
      </c>
      <c r="K73" s="351">
        <f>COUNTIF(B73:I74,"×")</f>
        <v>3</v>
      </c>
      <c r="L73" s="190"/>
      <c r="M73" s="190"/>
      <c r="N73" s="190"/>
      <c r="O73" s="190"/>
      <c r="P73" s="190"/>
      <c r="Q73" s="190"/>
      <c r="R73" s="125"/>
      <c r="S73" s="125"/>
      <c r="T73" s="125"/>
    </row>
    <row r="74" spans="1:20" s="188" customFormat="1" ht="16.5" customHeight="1">
      <c r="A74" s="358"/>
      <c r="B74" s="145" t="s">
        <v>741</v>
      </c>
      <c r="C74" s="135" t="s">
        <v>255</v>
      </c>
      <c r="D74" s="135" t="s">
        <v>377</v>
      </c>
      <c r="E74" s="135" t="s">
        <v>252</v>
      </c>
      <c r="F74" s="347"/>
      <c r="G74" s="135" t="s">
        <v>646</v>
      </c>
      <c r="H74" s="135" t="s">
        <v>495</v>
      </c>
      <c r="I74" s="164" t="s">
        <v>363</v>
      </c>
      <c r="J74" s="349"/>
      <c r="K74" s="351"/>
      <c r="L74" s="190"/>
      <c r="M74" s="190"/>
      <c r="N74" s="190"/>
      <c r="O74" s="190"/>
      <c r="P74" s="190"/>
      <c r="Q74" s="190"/>
      <c r="R74" s="125"/>
      <c r="S74" s="125"/>
      <c r="T74" s="125"/>
    </row>
    <row r="75" spans="1:20" s="188" customFormat="1" ht="16.5" customHeight="1">
      <c r="A75" s="365" t="s">
        <v>246</v>
      </c>
      <c r="B75" s="166" t="s">
        <v>527</v>
      </c>
      <c r="C75" s="156" t="s">
        <v>409</v>
      </c>
      <c r="D75" s="156" t="s">
        <v>584</v>
      </c>
      <c r="E75" s="156" t="s">
        <v>323</v>
      </c>
      <c r="F75" s="156" t="s">
        <v>644</v>
      </c>
      <c r="G75" s="346"/>
      <c r="H75" s="156" t="s">
        <v>760</v>
      </c>
      <c r="I75" s="155" t="s">
        <v>767</v>
      </c>
      <c r="J75" s="349">
        <f>COUNTIF(B75:I76,"○")</f>
        <v>1</v>
      </c>
      <c r="K75" s="351">
        <f>COUNTIF(B75:I76,"×")</f>
        <v>6</v>
      </c>
      <c r="L75" s="190"/>
      <c r="M75" s="190"/>
      <c r="N75" s="190"/>
      <c r="O75" s="190"/>
      <c r="P75" s="190"/>
      <c r="Q75" s="190"/>
      <c r="R75" s="125"/>
      <c r="S75" s="125"/>
      <c r="T75" s="125"/>
    </row>
    <row r="76" spans="1:20" s="188" customFormat="1" ht="16.5" customHeight="1">
      <c r="A76" s="366"/>
      <c r="B76" s="166" t="s">
        <v>363</v>
      </c>
      <c r="C76" s="156" t="s">
        <v>255</v>
      </c>
      <c r="D76" s="156" t="s">
        <v>365</v>
      </c>
      <c r="E76" s="156" t="s">
        <v>255</v>
      </c>
      <c r="F76" s="156" t="s">
        <v>647</v>
      </c>
      <c r="G76" s="347"/>
      <c r="H76" s="156" t="s">
        <v>365</v>
      </c>
      <c r="I76" s="155" t="s">
        <v>741</v>
      </c>
      <c r="J76" s="349"/>
      <c r="K76" s="351"/>
      <c r="L76" s="190"/>
      <c r="M76" s="190"/>
      <c r="N76" s="190"/>
      <c r="O76" s="190"/>
      <c r="P76" s="190"/>
      <c r="Q76" s="190"/>
      <c r="R76" s="125"/>
      <c r="S76" s="125"/>
      <c r="T76" s="125"/>
    </row>
    <row r="77" spans="1:20" s="188" customFormat="1" ht="16.5" customHeight="1">
      <c r="A77" s="371" t="s">
        <v>247</v>
      </c>
      <c r="B77" s="140" t="s">
        <v>324</v>
      </c>
      <c r="C77" s="141" t="s">
        <v>438</v>
      </c>
      <c r="D77" s="141" t="s">
        <v>585</v>
      </c>
      <c r="E77" s="141" t="s">
        <v>456</v>
      </c>
      <c r="F77" s="141" t="s">
        <v>542</v>
      </c>
      <c r="G77" s="141" t="s">
        <v>761</v>
      </c>
      <c r="H77" s="346"/>
      <c r="I77" s="165" t="s">
        <v>599</v>
      </c>
      <c r="J77" s="349">
        <f>COUNTIF(B77:I78,"○")</f>
        <v>3</v>
      </c>
      <c r="K77" s="351">
        <f>COUNTIF(B77:I78,"×")</f>
        <v>4</v>
      </c>
      <c r="L77" s="190"/>
      <c r="M77" s="190"/>
      <c r="N77" s="190"/>
      <c r="O77" s="190"/>
      <c r="P77" s="190"/>
      <c r="Q77" s="190"/>
      <c r="R77" s="125"/>
      <c r="S77" s="125"/>
      <c r="T77" s="125"/>
    </row>
    <row r="78" spans="1:20" s="188" customFormat="1" ht="16.5" customHeight="1">
      <c r="A78" s="371"/>
      <c r="B78" s="145" t="s">
        <v>255</v>
      </c>
      <c r="C78" s="135" t="s">
        <v>363</v>
      </c>
      <c r="D78" s="135" t="s">
        <v>365</v>
      </c>
      <c r="E78" s="135" t="s">
        <v>255</v>
      </c>
      <c r="F78" s="135" t="s">
        <v>497</v>
      </c>
      <c r="G78" s="135" t="s">
        <v>730</v>
      </c>
      <c r="H78" s="347"/>
      <c r="I78" s="164" t="s">
        <v>600</v>
      </c>
      <c r="J78" s="349"/>
      <c r="K78" s="351"/>
      <c r="L78" s="190"/>
      <c r="M78" s="190"/>
      <c r="N78" s="190"/>
      <c r="O78" s="190"/>
      <c r="P78" s="190"/>
      <c r="Q78" s="190"/>
      <c r="R78" s="125"/>
      <c r="S78" s="125"/>
      <c r="T78" s="125"/>
    </row>
    <row r="79" spans="1:20" s="188" customFormat="1" ht="16.5" customHeight="1">
      <c r="A79" s="352" t="s">
        <v>248</v>
      </c>
      <c r="B79" s="140" t="s">
        <v>864</v>
      </c>
      <c r="C79" s="141" t="s">
        <v>791</v>
      </c>
      <c r="D79" s="141" t="s">
        <v>544</v>
      </c>
      <c r="E79" s="141" t="s">
        <v>586</v>
      </c>
      <c r="F79" s="155" t="s">
        <v>587</v>
      </c>
      <c r="G79" s="141" t="s">
        <v>766</v>
      </c>
      <c r="H79" s="141" t="s">
        <v>601</v>
      </c>
      <c r="I79" s="363"/>
      <c r="J79" s="348">
        <f>COUNTIF(B79:I80,"○")</f>
        <v>1</v>
      </c>
      <c r="K79" s="350">
        <f>COUNTIF(B79:I80,"×")</f>
        <v>6</v>
      </c>
      <c r="L79" s="190"/>
      <c r="M79" s="190"/>
      <c r="N79" s="190"/>
      <c r="O79" s="190"/>
      <c r="P79" s="190"/>
      <c r="Q79" s="190"/>
      <c r="R79" s="125"/>
      <c r="S79" s="125"/>
      <c r="T79" s="125"/>
    </row>
    <row r="80" spans="1:20" s="188" customFormat="1" ht="16.5" customHeight="1" thickBot="1">
      <c r="A80" s="353"/>
      <c r="B80" s="152" t="s">
        <v>863</v>
      </c>
      <c r="C80" s="153" t="s">
        <v>790</v>
      </c>
      <c r="D80" s="153" t="s">
        <v>497</v>
      </c>
      <c r="E80" s="153" t="s">
        <v>365</v>
      </c>
      <c r="F80" s="153" t="s">
        <v>365</v>
      </c>
      <c r="G80" s="153" t="s">
        <v>363</v>
      </c>
      <c r="H80" s="153" t="s">
        <v>602</v>
      </c>
      <c r="I80" s="364"/>
      <c r="J80" s="356"/>
      <c r="K80" s="357"/>
      <c r="L80" s="190"/>
      <c r="M80" s="190"/>
      <c r="N80" s="190"/>
      <c r="O80" s="190"/>
      <c r="P80" s="190"/>
      <c r="Q80" s="190"/>
      <c r="R80" s="125"/>
      <c r="S80" s="125"/>
      <c r="T80" s="125"/>
    </row>
    <row r="81" spans="1:21" s="188" customFormat="1" ht="16.5" customHeight="1">
      <c r="A81" s="167"/>
      <c r="B81" s="155"/>
      <c r="C81" s="155"/>
      <c r="D81" s="155"/>
      <c r="E81" s="155"/>
      <c r="F81" s="155"/>
      <c r="G81" s="155"/>
      <c r="H81" s="193"/>
      <c r="I81" s="193"/>
      <c r="J81" s="155"/>
      <c r="K81" s="122"/>
      <c r="L81" s="168"/>
      <c r="M81" s="190"/>
      <c r="N81" s="190"/>
      <c r="O81" s="190"/>
      <c r="P81" s="190"/>
      <c r="Q81" s="190"/>
      <c r="R81" s="190"/>
      <c r="S81" s="125"/>
      <c r="T81" s="125"/>
      <c r="U81" s="125"/>
    </row>
    <row r="82" spans="1:23" s="188" customFormat="1" ht="16.5" customHeight="1" thickBot="1">
      <c r="A82" s="122" t="s">
        <v>249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2"/>
      <c r="N82" s="190"/>
      <c r="O82" s="190"/>
      <c r="P82" s="190"/>
      <c r="Q82" s="190"/>
      <c r="R82" s="190"/>
      <c r="S82" s="190"/>
      <c r="T82" s="190"/>
      <c r="U82" s="125"/>
      <c r="V82" s="125"/>
      <c r="W82" s="125"/>
    </row>
    <row r="83" spans="1:28" s="188" customFormat="1" ht="16.5" customHeight="1" thickBot="1">
      <c r="A83" s="126"/>
      <c r="B83" s="169" t="str">
        <f>A84</f>
        <v>かすみ</v>
      </c>
      <c r="C83" s="170" t="str">
        <f>A86</f>
        <v>福平</v>
      </c>
      <c r="D83" s="170" t="str">
        <f>A88</f>
        <v>プリフェ</v>
      </c>
      <c r="E83" s="171" t="str">
        <f>A90</f>
        <v>WEL</v>
      </c>
      <c r="F83" s="128" t="str">
        <f>A92</f>
        <v>尾道</v>
      </c>
      <c r="G83" s="172" t="str">
        <f>A94</f>
        <v>比治山</v>
      </c>
      <c r="H83" s="173" t="str">
        <f>A96</f>
        <v>工大</v>
      </c>
      <c r="I83" s="172" t="str">
        <f>A98</f>
        <v>東雲B</v>
      </c>
      <c r="J83" s="173" t="str">
        <f>A100</f>
        <v>経済</v>
      </c>
      <c r="K83" s="174" t="str">
        <f>A102</f>
        <v>PUH</v>
      </c>
      <c r="L83" s="161" t="s">
        <v>203</v>
      </c>
      <c r="M83" s="162" t="s">
        <v>204</v>
      </c>
      <c r="N83" s="151"/>
      <c r="O83" s="194"/>
      <c r="P83" s="175"/>
      <c r="Q83" s="122"/>
      <c r="R83" s="168"/>
      <c r="S83" s="190"/>
      <c r="T83" s="190"/>
      <c r="U83" s="190"/>
      <c r="V83" s="190"/>
      <c r="W83" s="190"/>
      <c r="X83" s="190"/>
      <c r="Y83" s="190"/>
      <c r="Z83" s="125"/>
      <c r="AA83" s="125"/>
      <c r="AB83" s="125"/>
    </row>
    <row r="84" spans="1:28" s="188" customFormat="1" ht="16.5" customHeight="1">
      <c r="A84" s="368" t="s">
        <v>250</v>
      </c>
      <c r="B84" s="369"/>
      <c r="C84" s="132" t="s">
        <v>744</v>
      </c>
      <c r="D84" s="132" t="s">
        <v>844</v>
      </c>
      <c r="E84" s="132" t="s">
        <v>530</v>
      </c>
      <c r="F84" s="132" t="s">
        <v>588</v>
      </c>
      <c r="G84" s="163" t="s">
        <v>589</v>
      </c>
      <c r="H84" s="132" t="s">
        <v>804</v>
      </c>
      <c r="I84" s="163" t="s">
        <v>251</v>
      </c>
      <c r="J84" s="132" t="s">
        <v>383</v>
      </c>
      <c r="K84" s="163" t="s">
        <v>417</v>
      </c>
      <c r="L84" s="362">
        <f>COUNTIF(B84:K85,"○")</f>
        <v>9</v>
      </c>
      <c r="M84" s="367">
        <f>COUNTIF(B84:K85,"×")</f>
        <v>0</v>
      </c>
      <c r="N84" s="151"/>
      <c r="O84" s="176"/>
      <c r="P84" s="175"/>
      <c r="Q84" s="122"/>
      <c r="R84" s="168"/>
      <c r="S84" s="190"/>
      <c r="T84" s="190"/>
      <c r="U84" s="190"/>
      <c r="V84" s="190"/>
      <c r="W84" s="190"/>
      <c r="X84" s="190"/>
      <c r="Y84" s="190"/>
      <c r="Z84" s="125"/>
      <c r="AA84" s="125"/>
      <c r="AB84" s="125"/>
    </row>
    <row r="85" spans="1:27" ht="16.5" customHeight="1">
      <c r="A85" s="358"/>
      <c r="B85" s="370"/>
      <c r="C85" s="135" t="s">
        <v>363</v>
      </c>
      <c r="D85" s="135" t="s">
        <v>841</v>
      </c>
      <c r="E85" s="135" t="s">
        <v>506</v>
      </c>
      <c r="F85" s="135" t="s">
        <v>363</v>
      </c>
      <c r="G85" s="164" t="s">
        <v>363</v>
      </c>
      <c r="H85" s="135" t="s">
        <v>363</v>
      </c>
      <c r="I85" s="164" t="s">
        <v>252</v>
      </c>
      <c r="J85" s="135" t="s">
        <v>363</v>
      </c>
      <c r="K85" s="164" t="s">
        <v>252</v>
      </c>
      <c r="L85" s="349"/>
      <c r="M85" s="351"/>
      <c r="N85" s="151"/>
      <c r="O85" s="176"/>
      <c r="P85" s="175"/>
      <c r="Q85" s="123"/>
      <c r="R85" s="123"/>
      <c r="S85" s="188"/>
      <c r="T85" s="190"/>
      <c r="U85" s="190"/>
      <c r="V85" s="190"/>
      <c r="W85" s="190"/>
      <c r="X85" s="190"/>
      <c r="Y85" s="190"/>
      <c r="Z85" s="190"/>
      <c r="AA85" s="190"/>
    </row>
    <row r="86" spans="1:27" ht="16.5" customHeight="1">
      <c r="A86" s="352" t="s">
        <v>220</v>
      </c>
      <c r="B86" s="140" t="s">
        <v>743</v>
      </c>
      <c r="C86" s="346"/>
      <c r="D86" s="141" t="s">
        <v>539</v>
      </c>
      <c r="E86" s="141" t="s">
        <v>686</v>
      </c>
      <c r="F86" s="141" t="s">
        <v>620</v>
      </c>
      <c r="G86" s="165" t="s">
        <v>518</v>
      </c>
      <c r="H86" s="141" t="s">
        <v>855</v>
      </c>
      <c r="I86" s="165" t="s">
        <v>711</v>
      </c>
      <c r="J86" s="141" t="s">
        <v>799</v>
      </c>
      <c r="K86" s="165" t="s">
        <v>325</v>
      </c>
      <c r="L86" s="349">
        <f>COUNTIF(B86:K87,"○")</f>
        <v>4</v>
      </c>
      <c r="M86" s="351">
        <f>COUNTIF(B86:K87,"×")</f>
        <v>5</v>
      </c>
      <c r="N86" s="151"/>
      <c r="O86" s="176"/>
      <c r="P86" s="175"/>
      <c r="Q86" s="123"/>
      <c r="R86" s="123"/>
      <c r="S86" s="188"/>
      <c r="T86" s="194"/>
      <c r="U86" s="188"/>
      <c r="V86" s="190"/>
      <c r="W86" s="190"/>
      <c r="X86" s="190"/>
      <c r="Y86" s="190"/>
      <c r="Z86" s="190"/>
      <c r="AA86" s="190"/>
    </row>
    <row r="87" spans="1:26" ht="16.5" customHeight="1">
      <c r="A87" s="358"/>
      <c r="B87" s="145" t="s">
        <v>742</v>
      </c>
      <c r="C87" s="347"/>
      <c r="D87" s="135" t="s">
        <v>495</v>
      </c>
      <c r="E87" s="135" t="s">
        <v>673</v>
      </c>
      <c r="F87" s="135" t="s">
        <v>612</v>
      </c>
      <c r="G87" s="164" t="s">
        <v>497</v>
      </c>
      <c r="H87" s="135" t="s">
        <v>854</v>
      </c>
      <c r="I87" s="164" t="s">
        <v>712</v>
      </c>
      <c r="J87" s="135" t="s">
        <v>798</v>
      </c>
      <c r="K87" s="164" t="s">
        <v>252</v>
      </c>
      <c r="L87" s="349"/>
      <c r="M87" s="351"/>
      <c r="N87" s="151"/>
      <c r="O87" s="176"/>
      <c r="P87" s="175"/>
      <c r="Q87" s="188"/>
      <c r="R87" s="190"/>
      <c r="S87" s="190"/>
      <c r="T87" s="190"/>
      <c r="U87" s="190"/>
      <c r="V87" s="190"/>
      <c r="W87" s="190"/>
      <c r="X87" s="190"/>
      <c r="Y87" s="190"/>
      <c r="Z87" s="190"/>
    </row>
    <row r="88" spans="1:26" ht="16.5" customHeight="1">
      <c r="A88" s="352" t="s">
        <v>248</v>
      </c>
      <c r="B88" s="140" t="s">
        <v>845</v>
      </c>
      <c r="C88" s="141" t="s">
        <v>540</v>
      </c>
      <c r="D88" s="346"/>
      <c r="E88" s="141" t="s">
        <v>728</v>
      </c>
      <c r="F88" s="141" t="s">
        <v>590</v>
      </c>
      <c r="G88" s="165" t="s">
        <v>857</v>
      </c>
      <c r="H88" s="141" t="s">
        <v>381</v>
      </c>
      <c r="I88" s="165" t="s">
        <v>614</v>
      </c>
      <c r="J88" s="141" t="s">
        <v>591</v>
      </c>
      <c r="K88" s="165" t="s">
        <v>517</v>
      </c>
      <c r="L88" s="349">
        <f>COUNTIF(B88:K89,"○")</f>
        <v>4</v>
      </c>
      <c r="M88" s="351">
        <f>COUNTIF(B88:K89,"×")</f>
        <v>5</v>
      </c>
      <c r="N88" s="151"/>
      <c r="O88" s="176"/>
      <c r="P88" s="175"/>
      <c r="Q88" s="188"/>
      <c r="R88" s="190"/>
      <c r="S88" s="190"/>
      <c r="T88" s="190"/>
      <c r="U88" s="190"/>
      <c r="V88" s="190"/>
      <c r="W88" s="190"/>
      <c r="X88" s="190"/>
      <c r="Y88" s="190"/>
      <c r="Z88" s="190"/>
    </row>
    <row r="89" spans="1:26" ht="16.5" customHeight="1">
      <c r="A89" s="358"/>
      <c r="B89" s="145" t="s">
        <v>842</v>
      </c>
      <c r="C89" s="135" t="s">
        <v>495</v>
      </c>
      <c r="D89" s="347"/>
      <c r="E89" s="135" t="s">
        <v>365</v>
      </c>
      <c r="F89" s="135" t="s">
        <v>365</v>
      </c>
      <c r="G89" s="164" t="s">
        <v>856</v>
      </c>
      <c r="H89" s="135" t="s">
        <v>369</v>
      </c>
      <c r="I89" s="164" t="s">
        <v>365</v>
      </c>
      <c r="J89" s="135" t="s">
        <v>363</v>
      </c>
      <c r="K89" s="164" t="s">
        <v>495</v>
      </c>
      <c r="L89" s="349"/>
      <c r="M89" s="351"/>
      <c r="N89" s="151"/>
      <c r="O89" s="176"/>
      <c r="P89" s="175"/>
      <c r="Q89" s="188"/>
      <c r="R89" s="190"/>
      <c r="S89" s="190"/>
      <c r="T89" s="190"/>
      <c r="U89" s="190"/>
      <c r="V89" s="190"/>
      <c r="W89" s="190"/>
      <c r="X89" s="190"/>
      <c r="Y89" s="190"/>
      <c r="Z89" s="190"/>
    </row>
    <row r="90" spans="1:26" ht="16.5" customHeight="1">
      <c r="A90" s="352" t="s">
        <v>253</v>
      </c>
      <c r="B90" s="140" t="s">
        <v>531</v>
      </c>
      <c r="C90" s="141" t="s">
        <v>685</v>
      </c>
      <c r="D90" s="141" t="s">
        <v>729</v>
      </c>
      <c r="E90" s="346"/>
      <c r="F90" s="141" t="s">
        <v>385</v>
      </c>
      <c r="G90" s="165" t="s">
        <v>254</v>
      </c>
      <c r="H90" s="191" t="s">
        <v>326</v>
      </c>
      <c r="I90" s="165" t="s">
        <v>520</v>
      </c>
      <c r="J90" s="141" t="s">
        <v>426</v>
      </c>
      <c r="K90" s="165" t="s">
        <v>653</v>
      </c>
      <c r="L90" s="349">
        <f>COUNTIF(B90:K91,"○")</f>
        <v>3</v>
      </c>
      <c r="M90" s="351">
        <f>COUNTIF(B90:K91,"×")</f>
        <v>6</v>
      </c>
      <c r="N90" s="151"/>
      <c r="O90" s="176"/>
      <c r="P90" s="175"/>
      <c r="Q90" s="188"/>
      <c r="R90" s="190"/>
      <c r="S90" s="190"/>
      <c r="T90" s="190"/>
      <c r="U90" s="190"/>
      <c r="V90" s="190"/>
      <c r="W90" s="190"/>
      <c r="X90" s="190"/>
      <c r="Y90" s="190"/>
      <c r="Z90" s="190"/>
    </row>
    <row r="91" spans="1:26" ht="16.5" customHeight="1">
      <c r="A91" s="345"/>
      <c r="B91" s="166" t="s">
        <v>365</v>
      </c>
      <c r="C91" s="156" t="s">
        <v>664</v>
      </c>
      <c r="D91" s="156" t="s">
        <v>730</v>
      </c>
      <c r="E91" s="347"/>
      <c r="F91" s="156" t="s">
        <v>369</v>
      </c>
      <c r="G91" s="155" t="s">
        <v>255</v>
      </c>
      <c r="H91" s="156" t="s">
        <v>255</v>
      </c>
      <c r="I91" s="155" t="s">
        <v>497</v>
      </c>
      <c r="J91" s="156" t="s">
        <v>363</v>
      </c>
      <c r="K91" s="155" t="s">
        <v>652</v>
      </c>
      <c r="L91" s="359"/>
      <c r="M91" s="360"/>
      <c r="N91" s="151"/>
      <c r="O91" s="176"/>
      <c r="P91" s="175"/>
      <c r="Q91" s="188"/>
      <c r="R91" s="188"/>
      <c r="V91" s="190"/>
      <c r="W91" s="190"/>
      <c r="X91" s="190"/>
      <c r="Y91" s="190"/>
      <c r="Z91" s="190"/>
    </row>
    <row r="92" spans="1:26" ht="16.5" customHeight="1">
      <c r="A92" s="352" t="s">
        <v>256</v>
      </c>
      <c r="B92" s="140" t="s">
        <v>592</v>
      </c>
      <c r="C92" s="141" t="s">
        <v>621</v>
      </c>
      <c r="D92" s="141" t="s">
        <v>594</v>
      </c>
      <c r="E92" s="141" t="s">
        <v>386</v>
      </c>
      <c r="F92" s="346"/>
      <c r="G92" s="165" t="s">
        <v>768</v>
      </c>
      <c r="H92" s="141" t="s">
        <v>663</v>
      </c>
      <c r="I92" s="165" t="s">
        <v>399</v>
      </c>
      <c r="J92" s="141" t="s">
        <v>327</v>
      </c>
      <c r="K92" s="165" t="s">
        <v>328</v>
      </c>
      <c r="L92" s="349">
        <f>COUNTIF(B92:K93,"○")</f>
        <v>6</v>
      </c>
      <c r="M92" s="351">
        <f>COUNTIF(B92:K93,"×")</f>
        <v>3</v>
      </c>
      <c r="N92" s="151"/>
      <c r="O92" s="176"/>
      <c r="P92" s="175"/>
      <c r="Q92" s="188"/>
      <c r="R92" s="188"/>
      <c r="V92" s="190"/>
      <c r="W92" s="190"/>
      <c r="X92" s="190"/>
      <c r="Y92" s="190"/>
      <c r="Z92" s="190"/>
    </row>
    <row r="93" spans="1:26" ht="16.5" customHeight="1">
      <c r="A93" s="358"/>
      <c r="B93" s="145" t="s">
        <v>365</v>
      </c>
      <c r="C93" s="135" t="s">
        <v>607</v>
      </c>
      <c r="D93" s="135" t="s">
        <v>363</v>
      </c>
      <c r="E93" s="135" t="s">
        <v>387</v>
      </c>
      <c r="F93" s="347"/>
      <c r="G93" s="164" t="s">
        <v>741</v>
      </c>
      <c r="H93" s="135" t="s">
        <v>662</v>
      </c>
      <c r="I93" s="164" t="s">
        <v>252</v>
      </c>
      <c r="J93" s="135" t="s">
        <v>252</v>
      </c>
      <c r="K93" s="164" t="s">
        <v>252</v>
      </c>
      <c r="L93" s="359"/>
      <c r="M93" s="360"/>
      <c r="N93" s="151"/>
      <c r="O93" s="176"/>
      <c r="P93" s="175"/>
      <c r="Q93" s="188"/>
      <c r="R93" s="188"/>
      <c r="V93" s="190"/>
      <c r="W93" s="190"/>
      <c r="X93" s="190"/>
      <c r="Y93" s="190"/>
      <c r="Z93" s="190"/>
    </row>
    <row r="94" spans="1:26" ht="16.5" customHeight="1">
      <c r="A94" s="352" t="s">
        <v>257</v>
      </c>
      <c r="B94" s="140" t="s">
        <v>593</v>
      </c>
      <c r="C94" s="141" t="s">
        <v>519</v>
      </c>
      <c r="D94" s="141" t="s">
        <v>858</v>
      </c>
      <c r="E94" s="141" t="s">
        <v>258</v>
      </c>
      <c r="F94" s="141" t="s">
        <v>769</v>
      </c>
      <c r="G94" s="346"/>
      <c r="H94" s="141" t="s">
        <v>329</v>
      </c>
      <c r="I94" s="165" t="s">
        <v>441</v>
      </c>
      <c r="J94" s="141" t="s">
        <v>603</v>
      </c>
      <c r="K94" s="165" t="s">
        <v>649</v>
      </c>
      <c r="L94" s="349">
        <f>COUNTIF(B94:K95,"○")</f>
        <v>5</v>
      </c>
      <c r="M94" s="351">
        <f>COUNTIF(B94:K95,"×")</f>
        <v>4</v>
      </c>
      <c r="N94" s="151"/>
      <c r="O94" s="176"/>
      <c r="P94" s="175"/>
      <c r="Q94" s="188"/>
      <c r="R94" s="188"/>
      <c r="V94" s="190"/>
      <c r="W94" s="190"/>
      <c r="X94" s="190"/>
      <c r="Y94" s="190"/>
      <c r="Z94" s="190"/>
    </row>
    <row r="95" spans="1:26" ht="16.5" customHeight="1">
      <c r="A95" s="358"/>
      <c r="B95" s="145" t="s">
        <v>365</v>
      </c>
      <c r="C95" s="135" t="s">
        <v>495</v>
      </c>
      <c r="D95" s="135" t="s">
        <v>854</v>
      </c>
      <c r="E95" s="135" t="s">
        <v>252</v>
      </c>
      <c r="F95" s="135" t="s">
        <v>730</v>
      </c>
      <c r="G95" s="347"/>
      <c r="H95" s="135" t="s">
        <v>255</v>
      </c>
      <c r="I95" s="164" t="s">
        <v>365</v>
      </c>
      <c r="J95" s="135" t="s">
        <v>600</v>
      </c>
      <c r="K95" s="164" t="s">
        <v>648</v>
      </c>
      <c r="L95" s="359"/>
      <c r="M95" s="360"/>
      <c r="N95" s="151"/>
      <c r="O95" s="176"/>
      <c r="P95" s="175"/>
      <c r="Q95" s="188"/>
      <c r="R95" s="188"/>
      <c r="V95" s="190"/>
      <c r="W95" s="190"/>
      <c r="X95" s="190"/>
      <c r="Y95" s="190"/>
      <c r="Z95" s="190"/>
    </row>
    <row r="96" spans="1:26" ht="16.5" customHeight="1">
      <c r="A96" s="352" t="s">
        <v>259</v>
      </c>
      <c r="B96" s="140" t="s">
        <v>805</v>
      </c>
      <c r="C96" s="141" t="s">
        <v>853</v>
      </c>
      <c r="D96" s="141" t="s">
        <v>382</v>
      </c>
      <c r="E96" s="141" t="s">
        <v>330</v>
      </c>
      <c r="F96" s="141" t="s">
        <v>665</v>
      </c>
      <c r="G96" s="165" t="s">
        <v>331</v>
      </c>
      <c r="H96" s="346"/>
      <c r="I96" s="165" t="s">
        <v>736</v>
      </c>
      <c r="J96" s="141" t="s">
        <v>439</v>
      </c>
      <c r="K96" s="165" t="s">
        <v>608</v>
      </c>
      <c r="L96" s="349">
        <f>COUNTIF(B96:K97,"○")</f>
        <v>8</v>
      </c>
      <c r="M96" s="351">
        <f>COUNTIF(B96:K97,"×")</f>
        <v>1</v>
      </c>
      <c r="N96" s="151"/>
      <c r="O96" s="176"/>
      <c r="P96" s="175"/>
      <c r="Q96" s="188"/>
      <c r="R96" s="188"/>
      <c r="V96" s="190"/>
      <c r="W96" s="190"/>
      <c r="X96" s="190"/>
      <c r="Y96" s="190"/>
      <c r="Z96" s="190"/>
    </row>
    <row r="97" spans="1:26" ht="16.5" customHeight="1">
      <c r="A97" s="358"/>
      <c r="B97" s="145" t="s">
        <v>365</v>
      </c>
      <c r="C97" s="135" t="s">
        <v>363</v>
      </c>
      <c r="D97" s="135" t="s">
        <v>371</v>
      </c>
      <c r="E97" s="135" t="s">
        <v>252</v>
      </c>
      <c r="F97" s="135" t="s">
        <v>664</v>
      </c>
      <c r="G97" s="164" t="s">
        <v>252</v>
      </c>
      <c r="H97" s="347"/>
      <c r="I97" s="164" t="s">
        <v>731</v>
      </c>
      <c r="J97" s="135" t="s">
        <v>363</v>
      </c>
      <c r="K97" s="164" t="s">
        <v>607</v>
      </c>
      <c r="L97" s="359"/>
      <c r="M97" s="360"/>
      <c r="N97" s="151"/>
      <c r="O97" s="176"/>
      <c r="P97" s="175"/>
      <c r="Q97" s="188"/>
      <c r="R97" s="188"/>
      <c r="V97" s="190"/>
      <c r="W97" s="190"/>
      <c r="X97" s="190"/>
      <c r="Y97" s="190"/>
      <c r="Z97" s="190"/>
    </row>
    <row r="98" spans="1:26" ht="16.5" customHeight="1">
      <c r="A98" s="352" t="s">
        <v>260</v>
      </c>
      <c r="B98" s="140" t="s">
        <v>261</v>
      </c>
      <c r="C98" s="141" t="s">
        <v>713</v>
      </c>
      <c r="D98" s="141" t="s">
        <v>613</v>
      </c>
      <c r="E98" s="141" t="s">
        <v>521</v>
      </c>
      <c r="F98" s="141" t="s">
        <v>400</v>
      </c>
      <c r="G98" s="165" t="s">
        <v>442</v>
      </c>
      <c r="H98" s="141" t="s">
        <v>737</v>
      </c>
      <c r="I98" s="354"/>
      <c r="J98" s="141" t="s">
        <v>532</v>
      </c>
      <c r="K98" s="165" t="s">
        <v>783</v>
      </c>
      <c r="L98" s="349">
        <f>COUNTIF(B98:K99,"○")</f>
        <v>5</v>
      </c>
      <c r="M98" s="351">
        <f>COUNTIF(B98:K99,"×")</f>
        <v>4</v>
      </c>
      <c r="N98" s="151"/>
      <c r="O98" s="176"/>
      <c r="P98" s="175"/>
      <c r="Q98" s="188"/>
      <c r="R98" s="188"/>
      <c r="V98" s="190"/>
      <c r="W98" s="190"/>
      <c r="X98" s="190"/>
      <c r="Y98" s="190"/>
      <c r="Z98" s="190"/>
    </row>
    <row r="99" spans="1:26" ht="16.5" customHeight="1">
      <c r="A99" s="358"/>
      <c r="B99" s="145" t="s">
        <v>255</v>
      </c>
      <c r="C99" s="135" t="s">
        <v>714</v>
      </c>
      <c r="D99" s="135" t="s">
        <v>607</v>
      </c>
      <c r="E99" s="135" t="s">
        <v>363</v>
      </c>
      <c r="F99" s="135" t="s">
        <v>365</v>
      </c>
      <c r="G99" s="164" t="s">
        <v>252</v>
      </c>
      <c r="H99" s="135" t="s">
        <v>732</v>
      </c>
      <c r="I99" s="361"/>
      <c r="J99" s="135" t="s">
        <v>495</v>
      </c>
      <c r="K99" s="164" t="s">
        <v>782</v>
      </c>
      <c r="L99" s="349"/>
      <c r="M99" s="351"/>
      <c r="N99" s="151"/>
      <c r="O99" s="176"/>
      <c r="P99" s="175"/>
      <c r="Q99" s="188"/>
      <c r="R99" s="188"/>
      <c r="V99" s="190"/>
      <c r="W99" s="190"/>
      <c r="X99" s="190"/>
      <c r="Y99" s="190"/>
      <c r="Z99" s="190"/>
    </row>
    <row r="100" spans="1:18" ht="16.5" customHeight="1">
      <c r="A100" s="345" t="s">
        <v>215</v>
      </c>
      <c r="B100" s="166" t="s">
        <v>384</v>
      </c>
      <c r="C100" s="156" t="s">
        <v>800</v>
      </c>
      <c r="D100" s="156" t="s">
        <v>595</v>
      </c>
      <c r="E100" s="156" t="s">
        <v>406</v>
      </c>
      <c r="F100" s="191" t="s">
        <v>332</v>
      </c>
      <c r="G100" s="155" t="s">
        <v>604</v>
      </c>
      <c r="H100" s="156" t="s">
        <v>440</v>
      </c>
      <c r="I100" s="155" t="s">
        <v>533</v>
      </c>
      <c r="J100" s="346"/>
      <c r="K100" s="155" t="s">
        <v>707</v>
      </c>
      <c r="L100" s="348">
        <f>COUNTIF(B100:K101,"○")</f>
        <v>1</v>
      </c>
      <c r="M100" s="350">
        <f>COUNTIF(B100:K101,"×")</f>
        <v>8</v>
      </c>
      <c r="N100" s="151"/>
      <c r="O100" s="176"/>
      <c r="P100" s="175"/>
      <c r="Q100" s="188"/>
      <c r="R100" s="188"/>
    </row>
    <row r="101" spans="1:18" ht="16.5" customHeight="1">
      <c r="A101" s="345"/>
      <c r="B101" s="166" t="s">
        <v>365</v>
      </c>
      <c r="C101" s="156" t="s">
        <v>365</v>
      </c>
      <c r="D101" s="156" t="s">
        <v>365</v>
      </c>
      <c r="E101" s="156" t="s">
        <v>365</v>
      </c>
      <c r="F101" s="135" t="s">
        <v>255</v>
      </c>
      <c r="G101" s="157" t="s">
        <v>602</v>
      </c>
      <c r="H101" s="156" t="s">
        <v>365</v>
      </c>
      <c r="I101" s="155" t="s">
        <v>497</v>
      </c>
      <c r="J101" s="347"/>
      <c r="K101" s="164" t="s">
        <v>708</v>
      </c>
      <c r="L101" s="349"/>
      <c r="M101" s="351"/>
      <c r="N101" s="151"/>
      <c r="O101" s="176"/>
      <c r="P101" s="175"/>
      <c r="Q101" s="188"/>
      <c r="R101" s="188"/>
    </row>
    <row r="102" spans="1:17" ht="16.5" customHeight="1">
      <c r="A102" s="352" t="s">
        <v>262</v>
      </c>
      <c r="B102" s="177" t="s">
        <v>396</v>
      </c>
      <c r="C102" s="141" t="s">
        <v>709</v>
      </c>
      <c r="D102" s="141" t="s">
        <v>843</v>
      </c>
      <c r="E102" s="141" t="s">
        <v>654</v>
      </c>
      <c r="F102" s="141" t="s">
        <v>333</v>
      </c>
      <c r="G102" s="142" t="s">
        <v>651</v>
      </c>
      <c r="H102" s="141" t="s">
        <v>609</v>
      </c>
      <c r="I102" s="165" t="s">
        <v>784</v>
      </c>
      <c r="J102" s="141" t="s">
        <v>710</v>
      </c>
      <c r="K102" s="354"/>
      <c r="L102" s="349">
        <f>COUNTIF(B102:K103,"○")</f>
        <v>1</v>
      </c>
      <c r="M102" s="351">
        <f>COUNTIF(B102:K103,"×")</f>
        <v>8</v>
      </c>
      <c r="N102" s="123"/>
      <c r="O102" s="168"/>
      <c r="P102" s="188"/>
      <c r="Q102" s="188"/>
    </row>
    <row r="103" spans="1:17" ht="16.5" customHeight="1" thickBot="1">
      <c r="A103" s="353"/>
      <c r="B103" s="178" t="s">
        <v>255</v>
      </c>
      <c r="C103" s="153" t="s">
        <v>497</v>
      </c>
      <c r="D103" s="153" t="s">
        <v>365</v>
      </c>
      <c r="E103" s="153" t="s">
        <v>656</v>
      </c>
      <c r="F103" s="153" t="s">
        <v>255</v>
      </c>
      <c r="G103" s="179" t="s">
        <v>650</v>
      </c>
      <c r="H103" s="153" t="s">
        <v>610</v>
      </c>
      <c r="I103" s="180" t="s">
        <v>365</v>
      </c>
      <c r="J103" s="153" t="s">
        <v>255</v>
      </c>
      <c r="K103" s="355"/>
      <c r="L103" s="356"/>
      <c r="M103" s="357"/>
      <c r="N103" s="122"/>
      <c r="O103" s="122"/>
      <c r="P103" s="188"/>
      <c r="Q103" s="188"/>
    </row>
    <row r="104" spans="13:14" ht="16.5" customHeight="1">
      <c r="M104" s="188"/>
      <c r="N104" s="125"/>
    </row>
    <row r="105" spans="13:14" ht="16.5" customHeight="1">
      <c r="M105" s="188"/>
      <c r="N105" s="125"/>
    </row>
    <row r="106" spans="13:17" ht="16.5" customHeight="1">
      <c r="M106" s="168"/>
      <c r="N106" s="176"/>
      <c r="O106" s="175"/>
      <c r="P106" s="188"/>
      <c r="Q106" s="188"/>
    </row>
    <row r="107" spans="13:17" ht="16.5" customHeight="1">
      <c r="M107" s="155"/>
      <c r="N107" s="176"/>
      <c r="O107" s="175"/>
      <c r="P107" s="188"/>
      <c r="Q107" s="188"/>
    </row>
    <row r="108" spans="13:17" ht="16.5" customHeight="1">
      <c r="M108" s="155"/>
      <c r="N108" s="176"/>
      <c r="O108" s="175"/>
      <c r="P108" s="188"/>
      <c r="Q108" s="188"/>
    </row>
    <row r="109" spans="13:17" ht="16.5" customHeight="1">
      <c r="M109" s="155"/>
      <c r="N109" s="176"/>
      <c r="O109" s="175"/>
      <c r="P109" s="188"/>
      <c r="Q109" s="188"/>
    </row>
    <row r="110" spans="13:17" ht="16.5" customHeight="1">
      <c r="M110" s="155"/>
      <c r="N110" s="176"/>
      <c r="O110" s="175"/>
      <c r="P110" s="188"/>
      <c r="Q110" s="188"/>
    </row>
    <row r="111" spans="13:17" ht="16.5" customHeight="1">
      <c r="M111" s="155"/>
      <c r="N111" s="176"/>
      <c r="O111" s="175"/>
      <c r="P111" s="188"/>
      <c r="Q111" s="188"/>
    </row>
    <row r="112" spans="13:17" ht="16.5" customHeight="1">
      <c r="M112" s="155"/>
      <c r="N112" s="176"/>
      <c r="O112" s="175"/>
      <c r="P112" s="188"/>
      <c r="Q112" s="188"/>
    </row>
    <row r="113" spans="13:14" ht="16.5" customHeight="1">
      <c r="M113" s="155"/>
      <c r="N113" s="176"/>
    </row>
    <row r="114" ht="18" customHeight="1"/>
  </sheetData>
  <sheetProtection/>
  <mergeCells count="185">
    <mergeCell ref="L4:L5"/>
    <mergeCell ref="M4:M5"/>
    <mergeCell ref="T3:T4"/>
    <mergeCell ref="R6:R7"/>
    <mergeCell ref="S3:S4"/>
    <mergeCell ref="O3:O4"/>
    <mergeCell ref="P3:P4"/>
    <mergeCell ref="Q3:Q4"/>
    <mergeCell ref="R3:R4"/>
    <mergeCell ref="A12:A13"/>
    <mergeCell ref="F12:F13"/>
    <mergeCell ref="L12:L13"/>
    <mergeCell ref="M12:M13"/>
    <mergeCell ref="T5:T9"/>
    <mergeCell ref="S6:S7"/>
    <mergeCell ref="M8:M9"/>
    <mergeCell ref="M6:M7"/>
    <mergeCell ref="A4:A5"/>
    <mergeCell ref="B4:B5"/>
    <mergeCell ref="E10:E11"/>
    <mergeCell ref="L10:L11"/>
    <mergeCell ref="A6:A7"/>
    <mergeCell ref="C6:C7"/>
    <mergeCell ref="A8:A9"/>
    <mergeCell ref="L6:L7"/>
    <mergeCell ref="D8:D9"/>
    <mergeCell ref="L8:L9"/>
    <mergeCell ref="M10:M11"/>
    <mergeCell ref="A16:A17"/>
    <mergeCell ref="H16:H17"/>
    <mergeCell ref="L16:L17"/>
    <mergeCell ref="M16:M17"/>
    <mergeCell ref="A14:A15"/>
    <mergeCell ref="G14:G15"/>
    <mergeCell ref="L14:L15"/>
    <mergeCell ref="M14:M15"/>
    <mergeCell ref="A10:A11"/>
    <mergeCell ref="A18:A19"/>
    <mergeCell ref="I18:I19"/>
    <mergeCell ref="L18:L19"/>
    <mergeCell ref="M18:M19"/>
    <mergeCell ref="A20:A21"/>
    <mergeCell ref="J20:J21"/>
    <mergeCell ref="L20:L21"/>
    <mergeCell ref="M20:M21"/>
    <mergeCell ref="A22:A23"/>
    <mergeCell ref="K22:K23"/>
    <mergeCell ref="L22:L23"/>
    <mergeCell ref="M22:M23"/>
    <mergeCell ref="A27:A28"/>
    <mergeCell ref="B27:B28"/>
    <mergeCell ref="J27:J28"/>
    <mergeCell ref="K27:K28"/>
    <mergeCell ref="A29:A30"/>
    <mergeCell ref="C29:C30"/>
    <mergeCell ref="J29:J30"/>
    <mergeCell ref="K29:K30"/>
    <mergeCell ref="A31:A32"/>
    <mergeCell ref="D31:D32"/>
    <mergeCell ref="J31:J32"/>
    <mergeCell ref="K31:K32"/>
    <mergeCell ref="A33:A34"/>
    <mergeCell ref="E33:E34"/>
    <mergeCell ref="J33:J34"/>
    <mergeCell ref="K33:K34"/>
    <mergeCell ref="A35:A36"/>
    <mergeCell ref="F35:F36"/>
    <mergeCell ref="J35:J36"/>
    <mergeCell ref="K35:K36"/>
    <mergeCell ref="A37:A38"/>
    <mergeCell ref="G37:G38"/>
    <mergeCell ref="J37:J38"/>
    <mergeCell ref="K37:K38"/>
    <mergeCell ref="A39:A40"/>
    <mergeCell ref="H39:H40"/>
    <mergeCell ref="J39:J40"/>
    <mergeCell ref="K39:K40"/>
    <mergeCell ref="A41:A42"/>
    <mergeCell ref="I41:I42"/>
    <mergeCell ref="J41:J42"/>
    <mergeCell ref="K41:K42"/>
    <mergeCell ref="A46:A47"/>
    <mergeCell ref="B46:B47"/>
    <mergeCell ref="J46:J47"/>
    <mergeCell ref="K46:K47"/>
    <mergeCell ref="A48:A49"/>
    <mergeCell ref="C48:C49"/>
    <mergeCell ref="J48:J49"/>
    <mergeCell ref="K48:K49"/>
    <mergeCell ref="A50:A51"/>
    <mergeCell ref="D50:D51"/>
    <mergeCell ref="J50:J51"/>
    <mergeCell ref="K50:K51"/>
    <mergeCell ref="K58:K59"/>
    <mergeCell ref="A52:A53"/>
    <mergeCell ref="E52:E53"/>
    <mergeCell ref="J52:J53"/>
    <mergeCell ref="K52:K53"/>
    <mergeCell ref="A54:A55"/>
    <mergeCell ref="F54:F55"/>
    <mergeCell ref="J54:J55"/>
    <mergeCell ref="K54:K55"/>
    <mergeCell ref="B65:B66"/>
    <mergeCell ref="J65:J66"/>
    <mergeCell ref="K65:K66"/>
    <mergeCell ref="A56:A57"/>
    <mergeCell ref="G56:G57"/>
    <mergeCell ref="J56:J57"/>
    <mergeCell ref="K56:K57"/>
    <mergeCell ref="A58:A59"/>
    <mergeCell ref="H58:H59"/>
    <mergeCell ref="J58:J59"/>
    <mergeCell ref="J69:J70"/>
    <mergeCell ref="K69:K70"/>
    <mergeCell ref="A67:A68"/>
    <mergeCell ref="C67:C68"/>
    <mergeCell ref="J67:J68"/>
    <mergeCell ref="A60:A61"/>
    <mergeCell ref="I60:I61"/>
    <mergeCell ref="J60:J61"/>
    <mergeCell ref="K60:K61"/>
    <mergeCell ref="A65:A66"/>
    <mergeCell ref="K67:K68"/>
    <mergeCell ref="A73:A74"/>
    <mergeCell ref="F73:F74"/>
    <mergeCell ref="J73:J74"/>
    <mergeCell ref="K73:K74"/>
    <mergeCell ref="A71:A72"/>
    <mergeCell ref="E71:E72"/>
    <mergeCell ref="J71:J72"/>
    <mergeCell ref="A69:A70"/>
    <mergeCell ref="D69:D70"/>
    <mergeCell ref="A77:A78"/>
    <mergeCell ref="H77:H78"/>
    <mergeCell ref="J77:J78"/>
    <mergeCell ref="K77:K78"/>
    <mergeCell ref="K71:K72"/>
    <mergeCell ref="J75:J76"/>
    <mergeCell ref="A75:A76"/>
    <mergeCell ref="G75:G76"/>
    <mergeCell ref="M84:M85"/>
    <mergeCell ref="A86:A87"/>
    <mergeCell ref="C86:C87"/>
    <mergeCell ref="L86:L87"/>
    <mergeCell ref="M86:M87"/>
    <mergeCell ref="K75:K76"/>
    <mergeCell ref="A84:A85"/>
    <mergeCell ref="B84:B85"/>
    <mergeCell ref="A79:A80"/>
    <mergeCell ref="A90:A91"/>
    <mergeCell ref="E90:E91"/>
    <mergeCell ref="L90:L91"/>
    <mergeCell ref="I79:I80"/>
    <mergeCell ref="J79:J80"/>
    <mergeCell ref="K79:K80"/>
    <mergeCell ref="M90:M91"/>
    <mergeCell ref="A88:A89"/>
    <mergeCell ref="D88:D89"/>
    <mergeCell ref="L88:L89"/>
    <mergeCell ref="M88:M89"/>
    <mergeCell ref="L84:L85"/>
    <mergeCell ref="A92:A93"/>
    <mergeCell ref="F92:F93"/>
    <mergeCell ref="L92:L93"/>
    <mergeCell ref="M92:M93"/>
    <mergeCell ref="A94:A95"/>
    <mergeCell ref="G94:G95"/>
    <mergeCell ref="L94:L95"/>
    <mergeCell ref="M94:M95"/>
    <mergeCell ref="A96:A97"/>
    <mergeCell ref="H96:H97"/>
    <mergeCell ref="L96:L97"/>
    <mergeCell ref="M96:M97"/>
    <mergeCell ref="A98:A99"/>
    <mergeCell ref="I98:I99"/>
    <mergeCell ref="L98:L99"/>
    <mergeCell ref="M98:M99"/>
    <mergeCell ref="A100:A101"/>
    <mergeCell ref="J100:J101"/>
    <mergeCell ref="L100:L101"/>
    <mergeCell ref="M100:M101"/>
    <mergeCell ref="A102:A103"/>
    <mergeCell ref="K102:K103"/>
    <mergeCell ref="L102:L103"/>
    <mergeCell ref="M102:M103"/>
  </mergeCells>
  <printOptions/>
  <pageMargins left="0.41" right="0.47" top="1" bottom="1" header="0.3" footer="0.3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07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3.50390625" style="0" bestFit="1" customWidth="1"/>
    <col min="2" max="2" width="6.50390625" style="0" bestFit="1" customWidth="1"/>
    <col min="3" max="3" width="5.875" style="0" bestFit="1" customWidth="1"/>
    <col min="4" max="4" width="5.00390625" style="0" bestFit="1" customWidth="1"/>
    <col min="5" max="5" width="8.125" style="0" bestFit="1" customWidth="1"/>
    <col min="6" max="6" width="3.625" style="0" bestFit="1" customWidth="1"/>
    <col min="7" max="7" width="8.125" style="0" bestFit="1" customWidth="1"/>
    <col min="8" max="8" width="5.00390625" style="0" bestFit="1" customWidth="1"/>
    <col min="9" max="9" width="8.00390625" style="0" bestFit="1" customWidth="1"/>
    <col min="10" max="10" width="3.625" style="0" bestFit="1" customWidth="1"/>
    <col min="11" max="11" width="8.125" style="0" bestFit="1" customWidth="1"/>
    <col min="12" max="12" width="6.50390625" style="0" bestFit="1" customWidth="1"/>
    <col min="13" max="13" width="7.625" style="0" bestFit="1" customWidth="1"/>
    <col min="14" max="14" width="9.50390625" style="0" bestFit="1" customWidth="1"/>
    <col min="15" max="16" width="7.625" style="0" bestFit="1" customWidth="1"/>
    <col min="17" max="17" width="3.50390625" style="0" bestFit="1" customWidth="1"/>
    <col min="18" max="18" width="4.50390625" style="0" bestFit="1" customWidth="1"/>
    <col min="19" max="19" width="6.50390625" style="0" bestFit="1" customWidth="1"/>
    <col min="20" max="20" width="5.875" style="0" bestFit="1" customWidth="1"/>
    <col min="21" max="21" width="3.50390625" style="0" bestFit="1" customWidth="1"/>
    <col min="22" max="22" width="3.625" style="0" bestFit="1" customWidth="1"/>
    <col min="23" max="23" width="7.125" style="0" bestFit="1" customWidth="1"/>
    <col min="24" max="24" width="3.625" style="0" bestFit="1" customWidth="1"/>
    <col min="25" max="25" width="7.125" style="0" bestFit="1" customWidth="1"/>
    <col min="26" max="27" width="3.50390625" style="0" bestFit="1" customWidth="1"/>
    <col min="28" max="28" width="5.00390625" style="0" bestFit="1" customWidth="1"/>
    <col min="29" max="29" width="8.125" style="0" bestFit="1" customWidth="1"/>
    <col min="30" max="30" width="3.625" style="0" bestFit="1" customWidth="1"/>
    <col min="31" max="31" width="8.125" style="0" bestFit="1" customWidth="1"/>
    <col min="32" max="33" width="3.50390625" style="0" bestFit="1" customWidth="1"/>
    <col min="34" max="34" width="5.125" style="0" bestFit="1" customWidth="1"/>
    <col min="35" max="35" width="7.125" style="0" bestFit="1" customWidth="1"/>
    <col min="36" max="36" width="3.625" style="0" bestFit="1" customWidth="1"/>
    <col min="37" max="37" width="7.375" style="0" bestFit="1" customWidth="1"/>
    <col min="38" max="39" width="3.50390625" style="0" bestFit="1" customWidth="1"/>
    <col min="40" max="40" width="4.00390625" style="0" bestFit="1" customWidth="1"/>
    <col min="41" max="41" width="5.125" style="0" bestFit="1" customWidth="1"/>
    <col min="42" max="42" width="3.625" style="0" bestFit="1" customWidth="1"/>
    <col min="43" max="43" width="5.125" style="0" bestFit="1" customWidth="1"/>
    <col min="44" max="45" width="3.50390625" style="0" bestFit="1" customWidth="1"/>
    <col min="46" max="46" width="3.625" style="0" bestFit="1" customWidth="1"/>
    <col min="47" max="47" width="6.125" style="0" bestFit="1" customWidth="1"/>
    <col min="48" max="48" width="3.625" style="0" bestFit="1" customWidth="1"/>
    <col min="49" max="49" width="6.125" style="0" bestFit="1" customWidth="1"/>
    <col min="50" max="50" width="3.50390625" style="0" bestFit="1" customWidth="1"/>
    <col min="51" max="51" width="6.50390625" style="0" bestFit="1" customWidth="1"/>
    <col min="52" max="52" width="3.375" style="0" customWidth="1"/>
    <col min="53" max="53" width="3.50390625" style="0" customWidth="1"/>
    <col min="54" max="54" width="5.00390625" style="0" customWidth="1"/>
  </cols>
  <sheetData>
    <row r="1" spans="9:37" ht="13.5" customHeight="1">
      <c r="I1" t="s">
        <v>199</v>
      </c>
      <c r="J1" s="121"/>
      <c r="K1" s="84">
        <v>43348</v>
      </c>
      <c r="O1" s="1"/>
      <c r="P1" s="234"/>
      <c r="Q1" s="234"/>
      <c r="R1" s="233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</row>
    <row r="2" spans="1:37" ht="13.5" customHeight="1">
      <c r="A2" s="1"/>
      <c r="B2" s="1"/>
      <c r="C2" s="1"/>
      <c r="D2" s="1"/>
      <c r="E2" s="1"/>
      <c r="F2" s="1"/>
      <c r="G2" s="1"/>
      <c r="I2" s="1" t="s">
        <v>0</v>
      </c>
      <c r="J2" s="4"/>
      <c r="K2" s="84">
        <v>43337</v>
      </c>
      <c r="L2" s="5">
        <v>0.5416666666666666</v>
      </c>
      <c r="O2" s="1"/>
      <c r="P2" s="234"/>
      <c r="Q2" s="234"/>
      <c r="R2" s="233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</row>
    <row r="3" spans="1:37" ht="13.5" customHeight="1">
      <c r="A3" s="1"/>
      <c r="B3" s="1"/>
      <c r="C3" s="1"/>
      <c r="D3" s="1"/>
      <c r="E3" s="1"/>
      <c r="F3" s="1"/>
      <c r="G3" s="1"/>
      <c r="I3" s="1" t="s">
        <v>264</v>
      </c>
      <c r="J3" s="182"/>
      <c r="K3" s="84">
        <v>43354</v>
      </c>
      <c r="L3" s="184" t="s">
        <v>266</v>
      </c>
      <c r="O3" s="1"/>
      <c r="P3" s="234"/>
      <c r="Q3" s="234"/>
      <c r="R3" s="233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</row>
    <row r="4" spans="1:37" ht="13.5" customHeight="1">
      <c r="A4" s="1"/>
      <c r="B4" s="1"/>
      <c r="C4" s="1"/>
      <c r="D4" s="1"/>
      <c r="E4" s="1"/>
      <c r="F4" s="1"/>
      <c r="G4" s="1"/>
      <c r="I4" s="1" t="s">
        <v>264</v>
      </c>
      <c r="J4" s="186"/>
      <c r="K4" s="84">
        <v>43357</v>
      </c>
      <c r="L4" s="184" t="s">
        <v>268</v>
      </c>
      <c r="O4" s="1"/>
      <c r="P4" s="234"/>
      <c r="Q4" s="234"/>
      <c r="R4" s="233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</row>
    <row r="5" spans="1:50" ht="12" customHeight="1">
      <c r="A5" s="1"/>
      <c r="B5" s="1"/>
      <c r="C5" s="1"/>
      <c r="D5" s="1"/>
      <c r="E5" s="1"/>
      <c r="F5" s="1"/>
      <c r="G5" s="1"/>
      <c r="I5" s="1"/>
      <c r="J5" s="1"/>
      <c r="K5" s="195"/>
      <c r="L5" s="84"/>
      <c r="P5" s="1"/>
      <c r="Q5" s="1"/>
      <c r="R5" s="57">
        <f>SUM(R7:R215)</f>
        <v>174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411" t="s">
        <v>80</v>
      </c>
      <c r="AI5" s="412"/>
      <c r="AJ5" s="57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1" ht="12" customHeight="1">
      <c r="A6" s="1"/>
      <c r="B6" s="316" t="s">
        <v>1</v>
      </c>
      <c r="C6" s="317"/>
      <c r="D6" s="317"/>
      <c r="E6" s="317"/>
      <c r="F6" s="317"/>
      <c r="G6" s="317"/>
      <c r="H6" s="317"/>
      <c r="I6" s="317"/>
      <c r="J6" s="317"/>
      <c r="K6" s="317"/>
      <c r="P6" s="1"/>
      <c r="Q6" s="1"/>
      <c r="R6" s="1"/>
      <c r="U6" s="1"/>
      <c r="V6" s="1"/>
      <c r="W6" s="1"/>
      <c r="X6" s="1"/>
      <c r="Y6" s="1"/>
      <c r="Z6" s="57">
        <f>+Z7+Z20+Z33+Z46+Z59+Z72+Z85+Z98+Z111+Z124+Z137+Z150+Z163+Z176+Z189+Z202+Z215</f>
        <v>45</v>
      </c>
      <c r="AA6" s="1"/>
      <c r="AB6" s="1"/>
      <c r="AC6" s="1"/>
      <c r="AD6" s="1"/>
      <c r="AE6" s="1"/>
      <c r="AF6" s="57">
        <f>+AF7+AF20+AF33+AF46+AF59+AF72+AF85+AF98+AF111+AF124+AF137+AF150+AF163+AF176+AF189+AF202+AF215</f>
        <v>28</v>
      </c>
      <c r="AG6" s="1"/>
      <c r="AH6" s="1"/>
      <c r="AI6" s="1"/>
      <c r="AJ6" s="1"/>
      <c r="AK6" s="1"/>
      <c r="AL6" s="57">
        <f>+AL7+AL20+AL33+AL46+AL59+AL72+AL85+AL98+AL111+AL124+AL137+AL150+AL163+AL176+AL189+AL202+AL215</f>
        <v>28</v>
      </c>
      <c r="AM6" s="1"/>
      <c r="AN6" s="1"/>
      <c r="AO6" s="1"/>
      <c r="AP6" s="1"/>
      <c r="AQ6" s="1"/>
      <c r="AR6" s="57">
        <f>+AR7+AR20+AR33+AR46+AR59+AR72+AR85+AR98+AR111+AR124+AR137+AR150+AR163+AR176+AR189+AR202+AR215</f>
        <v>28</v>
      </c>
      <c r="AS6" s="1"/>
      <c r="AT6" s="1"/>
      <c r="AU6" s="1"/>
      <c r="AV6" s="1"/>
      <c r="AW6" s="1"/>
      <c r="AX6" s="57">
        <f>+AX7+AX20+AX33+AX46+AX59+AX72+AX85+AX98+AX111+AX124+AX137+AX150+AX163+AX176+AX189+AX202+AX215</f>
        <v>45</v>
      </c>
      <c r="AY6" s="58">
        <f>SUM(Z6:AX6)</f>
        <v>174</v>
      </c>
    </row>
    <row r="7" spans="1:51" ht="12" customHeight="1">
      <c r="A7" s="1"/>
      <c r="B7" s="6"/>
      <c r="C7" s="7"/>
      <c r="D7" s="318" t="s">
        <v>2</v>
      </c>
      <c r="E7" s="319"/>
      <c r="F7" s="319"/>
      <c r="G7" s="320"/>
      <c r="H7" s="318" t="s">
        <v>3</v>
      </c>
      <c r="I7" s="319"/>
      <c r="J7" s="319"/>
      <c r="K7" s="320"/>
      <c r="L7" s="9"/>
      <c r="M7" s="10"/>
      <c r="N7" s="10"/>
      <c r="O7" s="11"/>
      <c r="P7" s="59"/>
      <c r="Q7" s="59"/>
      <c r="R7" s="59">
        <f>SUM(Z7:AX7)</f>
        <v>8</v>
      </c>
      <c r="S7" s="60"/>
      <c r="T7" s="51"/>
      <c r="U7" s="1"/>
      <c r="V7" s="1"/>
      <c r="W7" s="1"/>
      <c r="X7" s="1"/>
      <c r="Y7" s="1"/>
      <c r="Z7" s="1">
        <f>SUM(Z8:Z19)</f>
        <v>2</v>
      </c>
      <c r="AA7" s="1"/>
      <c r="AB7" s="1"/>
      <c r="AC7" s="1"/>
      <c r="AD7" s="1"/>
      <c r="AE7" s="1"/>
      <c r="AF7" s="1">
        <f>SUM(AF8:AF19)</f>
        <v>2</v>
      </c>
      <c r="AG7" s="1"/>
      <c r="AH7" s="1"/>
      <c r="AI7" s="1"/>
      <c r="AJ7" s="1"/>
      <c r="AK7" s="1"/>
      <c r="AL7" s="1">
        <f>SUM(AL8:AL19)</f>
        <v>1</v>
      </c>
      <c r="AM7" s="1"/>
      <c r="AN7" s="1"/>
      <c r="AO7" s="1"/>
      <c r="AP7" s="1"/>
      <c r="AQ7" s="1"/>
      <c r="AR7" s="1">
        <f>SUM(AR8:AR19)</f>
        <v>1</v>
      </c>
      <c r="AS7" s="1"/>
      <c r="AT7" s="1"/>
      <c r="AU7" s="1"/>
      <c r="AV7" s="1"/>
      <c r="AW7" s="1"/>
      <c r="AX7" s="1">
        <f>SUM(AX8:AX19)</f>
        <v>2</v>
      </c>
      <c r="AY7" s="187"/>
    </row>
    <row r="8" spans="1:51" ht="12" customHeight="1">
      <c r="A8" s="1">
        <v>1</v>
      </c>
      <c r="B8" s="13">
        <v>43352</v>
      </c>
      <c r="C8" s="7">
        <v>1</v>
      </c>
      <c r="D8" s="14" t="s">
        <v>4</v>
      </c>
      <c r="E8" s="7" t="s">
        <v>5</v>
      </c>
      <c r="F8" s="7" t="s">
        <v>6</v>
      </c>
      <c r="G8" s="7" t="s">
        <v>7</v>
      </c>
      <c r="H8" s="14" t="s">
        <v>4</v>
      </c>
      <c r="I8" s="7" t="s">
        <v>8</v>
      </c>
      <c r="J8" s="7" t="s">
        <v>6</v>
      </c>
      <c r="K8" s="7" t="s">
        <v>9</v>
      </c>
      <c r="L8" s="15">
        <v>43352</v>
      </c>
      <c r="M8" s="16" t="s">
        <v>10</v>
      </c>
      <c r="N8" s="16" t="s">
        <v>10</v>
      </c>
      <c r="O8" s="17" t="s">
        <v>11</v>
      </c>
      <c r="P8" s="61" t="s">
        <v>11</v>
      </c>
      <c r="Q8" s="9">
        <v>1</v>
      </c>
      <c r="R8" s="9"/>
      <c r="S8" s="15">
        <v>43352</v>
      </c>
      <c r="T8" s="7">
        <v>1</v>
      </c>
      <c r="U8" s="7">
        <v>2</v>
      </c>
      <c r="V8" s="14" t="s">
        <v>4</v>
      </c>
      <c r="W8" s="7">
        <v>4</v>
      </c>
      <c r="X8" s="7" t="s">
        <v>6</v>
      </c>
      <c r="Y8" s="7">
        <v>6</v>
      </c>
      <c r="Z8" s="7">
        <v>1</v>
      </c>
      <c r="AA8" s="7">
        <v>1</v>
      </c>
      <c r="AB8" s="212" t="s">
        <v>20</v>
      </c>
      <c r="AC8" s="7">
        <v>3</v>
      </c>
      <c r="AD8" s="213" t="s">
        <v>6</v>
      </c>
      <c r="AE8" s="7">
        <v>6</v>
      </c>
      <c r="AF8" s="7">
        <v>1</v>
      </c>
      <c r="AG8" s="7">
        <v>21</v>
      </c>
      <c r="AH8" s="33" t="s">
        <v>34</v>
      </c>
      <c r="AI8" s="7">
        <v>6</v>
      </c>
      <c r="AJ8" s="7" t="s">
        <v>6</v>
      </c>
      <c r="AK8" s="7">
        <v>8</v>
      </c>
      <c r="AL8" s="7">
        <v>1</v>
      </c>
      <c r="AM8" s="7">
        <v>1</v>
      </c>
      <c r="AN8" s="30" t="s">
        <v>30</v>
      </c>
      <c r="AO8" s="7">
        <v>3</v>
      </c>
      <c r="AP8" s="7" t="s">
        <v>6</v>
      </c>
      <c r="AQ8" s="7">
        <v>6</v>
      </c>
      <c r="AR8" s="7">
        <v>1</v>
      </c>
      <c r="AS8" s="7">
        <v>1</v>
      </c>
      <c r="AT8" s="31" t="s">
        <v>31</v>
      </c>
      <c r="AU8" s="7">
        <v>5</v>
      </c>
      <c r="AV8" s="7" t="s">
        <v>6</v>
      </c>
      <c r="AW8" s="7">
        <v>9</v>
      </c>
      <c r="AX8" s="23">
        <v>1</v>
      </c>
      <c r="AY8" s="15">
        <v>43352</v>
      </c>
    </row>
    <row r="9" spans="1:51" ht="12" customHeight="1">
      <c r="A9" s="1">
        <f aca="true" t="shared" si="0" ref="A9:A19">+A8+1</f>
        <v>2</v>
      </c>
      <c r="B9" s="19" t="s">
        <v>14</v>
      </c>
      <c r="C9" s="20">
        <v>0.4166666666666667</v>
      </c>
      <c r="D9" s="21"/>
      <c r="E9" s="318" t="s">
        <v>334</v>
      </c>
      <c r="F9" s="319"/>
      <c r="G9" s="320"/>
      <c r="H9" s="21"/>
      <c r="I9" s="318" t="s">
        <v>335</v>
      </c>
      <c r="J9" s="319"/>
      <c r="K9" s="320"/>
      <c r="L9" s="15" t="s">
        <v>14</v>
      </c>
      <c r="M9" s="196" t="s">
        <v>4</v>
      </c>
      <c r="N9" s="197" t="s">
        <v>17</v>
      </c>
      <c r="O9" s="198"/>
      <c r="P9" s="198"/>
      <c r="Q9" s="23">
        <f aca="true" t="shared" si="1" ref="Q9:Q19">+Q8+1</f>
        <v>2</v>
      </c>
      <c r="R9" s="23"/>
      <c r="S9" s="15" t="s">
        <v>14</v>
      </c>
      <c r="T9" s="20">
        <v>0.4166666666666667</v>
      </c>
      <c r="U9" s="7"/>
      <c r="V9" s="14" t="s">
        <v>4</v>
      </c>
      <c r="W9" s="7" t="s">
        <v>5</v>
      </c>
      <c r="X9" s="7" t="s">
        <v>6</v>
      </c>
      <c r="Y9" s="7" t="s">
        <v>7</v>
      </c>
      <c r="Z9" s="7"/>
      <c r="AA9" s="7"/>
      <c r="AB9" s="212" t="s">
        <v>20</v>
      </c>
      <c r="AC9" s="7" t="s">
        <v>21</v>
      </c>
      <c r="AD9" s="213" t="s">
        <v>6</v>
      </c>
      <c r="AE9" s="7" t="s">
        <v>22</v>
      </c>
      <c r="AF9" s="7"/>
      <c r="AG9" s="7"/>
      <c r="AH9" s="33" t="s">
        <v>34</v>
      </c>
      <c r="AI9" s="34" t="s">
        <v>35</v>
      </c>
      <c r="AJ9" s="34" t="s">
        <v>6</v>
      </c>
      <c r="AK9" s="34" t="s">
        <v>36</v>
      </c>
      <c r="AL9" s="7"/>
      <c r="AM9" s="51"/>
      <c r="AN9" s="236" t="s">
        <v>30</v>
      </c>
      <c r="AO9" s="51" t="s">
        <v>16</v>
      </c>
      <c r="AP9" s="51" t="s">
        <v>6</v>
      </c>
      <c r="AQ9" s="51" t="s">
        <v>19</v>
      </c>
      <c r="AR9" s="7"/>
      <c r="AS9" s="7"/>
      <c r="AT9" s="31" t="s">
        <v>31</v>
      </c>
      <c r="AU9" s="7" t="s">
        <v>25</v>
      </c>
      <c r="AV9" s="7" t="s">
        <v>6</v>
      </c>
      <c r="AW9" s="7" t="s">
        <v>16</v>
      </c>
      <c r="AX9" s="23"/>
      <c r="AY9" s="15" t="s">
        <v>14</v>
      </c>
    </row>
    <row r="10" spans="1:51" ht="12" customHeight="1">
      <c r="A10" s="1">
        <f t="shared" si="0"/>
        <v>3</v>
      </c>
      <c r="B10" s="25"/>
      <c r="C10" s="7">
        <v>2</v>
      </c>
      <c r="D10" s="212" t="s">
        <v>20</v>
      </c>
      <c r="E10" s="7" t="s">
        <v>21</v>
      </c>
      <c r="F10" s="213" t="s">
        <v>6</v>
      </c>
      <c r="G10" s="7" t="s">
        <v>22</v>
      </c>
      <c r="H10" s="212" t="s">
        <v>20</v>
      </c>
      <c r="I10" s="7" t="s">
        <v>23</v>
      </c>
      <c r="J10" s="213" t="s">
        <v>6</v>
      </c>
      <c r="K10" s="7" t="s">
        <v>24</v>
      </c>
      <c r="L10" s="15"/>
      <c r="M10" s="196" t="s">
        <v>4</v>
      </c>
      <c r="N10" s="199" t="s">
        <v>25</v>
      </c>
      <c r="O10" s="198"/>
      <c r="P10" s="198"/>
      <c r="Q10" s="23">
        <f t="shared" si="1"/>
        <v>3</v>
      </c>
      <c r="R10" s="23"/>
      <c r="S10" s="15"/>
      <c r="T10" s="7"/>
      <c r="U10" s="7">
        <v>15</v>
      </c>
      <c r="V10" s="14" t="s">
        <v>4</v>
      </c>
      <c r="W10" s="7">
        <v>1</v>
      </c>
      <c r="X10" s="7" t="s">
        <v>6</v>
      </c>
      <c r="Y10" s="7">
        <v>8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8"/>
      <c r="AM10" s="238"/>
      <c r="AN10" s="238"/>
      <c r="AO10" s="238"/>
      <c r="AP10" s="238"/>
      <c r="AQ10" s="238"/>
      <c r="AR10" s="23"/>
      <c r="AS10" s="7">
        <v>2</v>
      </c>
      <c r="AT10" s="31" t="s">
        <v>31</v>
      </c>
      <c r="AU10" s="7">
        <v>4</v>
      </c>
      <c r="AV10" s="7" t="s">
        <v>6</v>
      </c>
      <c r="AW10" s="7">
        <v>6</v>
      </c>
      <c r="AX10" s="23">
        <v>1</v>
      </c>
      <c r="AY10" s="15"/>
    </row>
    <row r="11" spans="1:51" ht="12" customHeight="1">
      <c r="A11" s="1">
        <f t="shared" si="0"/>
        <v>4</v>
      </c>
      <c r="B11" s="25"/>
      <c r="C11" s="20">
        <v>0.4791666666666667</v>
      </c>
      <c r="D11" s="21"/>
      <c r="E11" s="318" t="s">
        <v>27</v>
      </c>
      <c r="F11" s="319"/>
      <c r="G11" s="320"/>
      <c r="H11" s="21"/>
      <c r="I11" s="318" t="s">
        <v>28</v>
      </c>
      <c r="J11" s="319"/>
      <c r="K11" s="320"/>
      <c r="L11" s="15"/>
      <c r="M11" s="196" t="s">
        <v>4</v>
      </c>
      <c r="N11" s="214" t="s">
        <v>29</v>
      </c>
      <c r="O11" s="215"/>
      <c r="P11" s="215"/>
      <c r="Q11" s="23">
        <f t="shared" si="1"/>
        <v>4</v>
      </c>
      <c r="R11" s="23"/>
      <c r="S11" s="15"/>
      <c r="T11" s="20"/>
      <c r="U11" s="7"/>
      <c r="V11" s="14" t="s">
        <v>4</v>
      </c>
      <c r="W11" s="7" t="s">
        <v>8</v>
      </c>
      <c r="X11" s="7" t="s">
        <v>6</v>
      </c>
      <c r="Y11" s="7" t="s">
        <v>9</v>
      </c>
      <c r="Z11" s="7">
        <v>1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8"/>
      <c r="AM11" s="238"/>
      <c r="AN11" s="238"/>
      <c r="AO11" s="238"/>
      <c r="AP11" s="238"/>
      <c r="AQ11" s="238"/>
      <c r="AR11" s="23"/>
      <c r="AS11" s="7"/>
      <c r="AT11" s="31" t="s">
        <v>31</v>
      </c>
      <c r="AU11" s="7" t="s">
        <v>37</v>
      </c>
      <c r="AV11" s="7" t="s">
        <v>6</v>
      </c>
      <c r="AW11" s="7" t="s">
        <v>19</v>
      </c>
      <c r="AX11" s="23"/>
      <c r="AY11" s="15"/>
    </row>
    <row r="12" spans="1:51" ht="12" customHeight="1">
      <c r="A12" s="1">
        <f t="shared" si="0"/>
        <v>5</v>
      </c>
      <c r="B12" s="25"/>
      <c r="C12" s="7">
        <v>3</v>
      </c>
      <c r="D12" s="30" t="s">
        <v>30</v>
      </c>
      <c r="E12" s="7" t="s">
        <v>16</v>
      </c>
      <c r="F12" s="7" t="s">
        <v>6</v>
      </c>
      <c r="G12" s="7" t="s">
        <v>19</v>
      </c>
      <c r="H12" s="31" t="s">
        <v>31</v>
      </c>
      <c r="I12" s="7" t="s">
        <v>25</v>
      </c>
      <c r="J12" s="7" t="s">
        <v>6</v>
      </c>
      <c r="K12" s="7" t="s">
        <v>16</v>
      </c>
      <c r="L12" s="15"/>
      <c r="M12" s="196" t="s">
        <v>4</v>
      </c>
      <c r="N12" s="214" t="s">
        <v>32</v>
      </c>
      <c r="O12" s="215"/>
      <c r="P12" s="215"/>
      <c r="Q12" s="23">
        <f t="shared" si="1"/>
        <v>5</v>
      </c>
      <c r="R12" s="23"/>
      <c r="S12" s="15"/>
      <c r="T12" s="7"/>
      <c r="U12" s="7"/>
      <c r="V12" s="7"/>
      <c r="W12" s="7"/>
      <c r="X12" s="7"/>
      <c r="Y12" s="7"/>
      <c r="Z12" s="7"/>
      <c r="AA12" s="7">
        <v>2</v>
      </c>
      <c r="AB12" s="212" t="s">
        <v>20</v>
      </c>
      <c r="AC12" s="7">
        <v>4</v>
      </c>
      <c r="AD12" s="213" t="s">
        <v>6</v>
      </c>
      <c r="AE12" s="7">
        <v>7</v>
      </c>
      <c r="AF12" s="7">
        <v>1</v>
      </c>
      <c r="AG12" s="7"/>
      <c r="AH12" s="7"/>
      <c r="AI12" s="7"/>
      <c r="AJ12" s="7"/>
      <c r="AK12" s="7"/>
      <c r="AL12" s="7"/>
      <c r="AM12" s="237"/>
      <c r="AN12" s="237"/>
      <c r="AO12" s="237"/>
      <c r="AP12" s="237"/>
      <c r="AQ12" s="237"/>
      <c r="AR12" s="7"/>
      <c r="AS12" s="7"/>
      <c r="AT12" s="7"/>
      <c r="AU12" s="7"/>
      <c r="AV12" s="7"/>
      <c r="AW12" s="7"/>
      <c r="AX12" s="23"/>
      <c r="AY12" s="15"/>
    </row>
    <row r="13" spans="1:51" ht="12" customHeight="1">
      <c r="A13" s="1">
        <f t="shared" si="0"/>
        <v>6</v>
      </c>
      <c r="B13" s="25"/>
      <c r="C13" s="20">
        <v>0.5416666666666666</v>
      </c>
      <c r="D13" s="21"/>
      <c r="E13" s="318" t="s">
        <v>22</v>
      </c>
      <c r="F13" s="319"/>
      <c r="G13" s="320"/>
      <c r="H13" s="21"/>
      <c r="I13" s="318" t="s">
        <v>24</v>
      </c>
      <c r="J13" s="319"/>
      <c r="K13" s="320"/>
      <c r="L13" s="13"/>
      <c r="M13" s="200" t="s">
        <v>20</v>
      </c>
      <c r="N13" s="199" t="s">
        <v>33</v>
      </c>
      <c r="O13" s="199"/>
      <c r="P13" s="198"/>
      <c r="Q13" s="23">
        <f t="shared" si="1"/>
        <v>6</v>
      </c>
      <c r="R13" s="23"/>
      <c r="S13" s="15"/>
      <c r="T13" s="20"/>
      <c r="U13" s="7"/>
      <c r="V13" s="7"/>
      <c r="W13" s="7"/>
      <c r="X13" s="7"/>
      <c r="Y13" s="7"/>
      <c r="Z13" s="7"/>
      <c r="AA13" s="7"/>
      <c r="AB13" s="212" t="s">
        <v>20</v>
      </c>
      <c r="AC13" s="7" t="s">
        <v>23</v>
      </c>
      <c r="AD13" s="213" t="s">
        <v>6</v>
      </c>
      <c r="AE13" s="7" t="s">
        <v>24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23"/>
      <c r="AY13" s="15"/>
    </row>
    <row r="14" spans="1:51" ht="12" customHeight="1">
      <c r="A14" s="1">
        <f t="shared" si="0"/>
        <v>7</v>
      </c>
      <c r="B14" s="25"/>
      <c r="C14" s="7">
        <v>4</v>
      </c>
      <c r="D14" s="33" t="s">
        <v>34</v>
      </c>
      <c r="E14" s="34" t="s">
        <v>35</v>
      </c>
      <c r="F14" s="34" t="s">
        <v>6</v>
      </c>
      <c r="G14" s="34" t="s">
        <v>36</v>
      </c>
      <c r="H14" s="31" t="s">
        <v>31</v>
      </c>
      <c r="I14" s="7" t="s">
        <v>37</v>
      </c>
      <c r="J14" s="7" t="s">
        <v>6</v>
      </c>
      <c r="K14" s="7" t="s">
        <v>19</v>
      </c>
      <c r="L14" s="13"/>
      <c r="M14" s="201" t="s">
        <v>34</v>
      </c>
      <c r="N14" s="202" t="s">
        <v>38</v>
      </c>
      <c r="O14" s="199"/>
      <c r="P14" s="198"/>
      <c r="Q14" s="23">
        <f t="shared" si="1"/>
        <v>7</v>
      </c>
      <c r="R14" s="23"/>
      <c r="S14" s="15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23"/>
      <c r="AY14" s="15"/>
    </row>
    <row r="15" spans="1:51" ht="12" customHeight="1">
      <c r="A15" s="1">
        <f t="shared" si="0"/>
        <v>8</v>
      </c>
      <c r="B15" s="25"/>
      <c r="C15" s="20">
        <v>0.6041666666666666</v>
      </c>
      <c r="D15" s="21"/>
      <c r="E15" s="318" t="s">
        <v>39</v>
      </c>
      <c r="F15" s="319"/>
      <c r="G15" s="320"/>
      <c r="H15" s="21"/>
      <c r="I15" s="318" t="s">
        <v>25</v>
      </c>
      <c r="J15" s="319"/>
      <c r="K15" s="320"/>
      <c r="L15" s="13"/>
      <c r="M15" s="196" t="s">
        <v>4</v>
      </c>
      <c r="N15" s="199" t="s">
        <v>40</v>
      </c>
      <c r="O15" s="203"/>
      <c r="P15" s="204"/>
      <c r="Q15" s="23">
        <f t="shared" si="1"/>
        <v>8</v>
      </c>
      <c r="R15" s="23"/>
      <c r="S15" s="15"/>
      <c r="T15" s="20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23"/>
      <c r="AY15" s="15"/>
    </row>
    <row r="16" spans="1:51" ht="12" customHeight="1">
      <c r="A16" s="1">
        <f t="shared" si="0"/>
        <v>9</v>
      </c>
      <c r="B16" s="25"/>
      <c r="C16" s="7">
        <v>5</v>
      </c>
      <c r="D16" s="21"/>
      <c r="E16" s="21"/>
      <c r="F16" s="21"/>
      <c r="G16" s="21"/>
      <c r="H16" s="21"/>
      <c r="I16" s="21"/>
      <c r="J16" s="21"/>
      <c r="K16" s="21"/>
      <c r="L16" s="13"/>
      <c r="M16" s="205" t="s">
        <v>30</v>
      </c>
      <c r="N16" s="203" t="s">
        <v>41</v>
      </c>
      <c r="O16" s="203"/>
      <c r="P16" s="204"/>
      <c r="Q16" s="23">
        <f t="shared" si="1"/>
        <v>9</v>
      </c>
      <c r="R16" s="23"/>
      <c r="S16" s="15"/>
      <c r="T16" s="20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23"/>
      <c r="AY16" s="13"/>
    </row>
    <row r="17" spans="1:51" ht="12" customHeight="1">
      <c r="A17" s="1">
        <f t="shared" si="0"/>
        <v>10</v>
      </c>
      <c r="B17" s="25"/>
      <c r="C17" s="20">
        <v>0.6666666666666666</v>
      </c>
      <c r="D17" s="21"/>
      <c r="E17" s="21"/>
      <c r="F17" s="21"/>
      <c r="G17" s="21"/>
      <c r="H17" s="21"/>
      <c r="I17" s="21"/>
      <c r="J17" s="21"/>
      <c r="K17" s="21"/>
      <c r="L17" s="15"/>
      <c r="M17" s="203"/>
      <c r="N17" s="203"/>
      <c r="O17" s="204"/>
      <c r="P17" s="204"/>
      <c r="Q17" s="23">
        <f t="shared" si="1"/>
        <v>10</v>
      </c>
      <c r="R17" s="23"/>
      <c r="S17" s="15"/>
      <c r="T17" s="20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23"/>
      <c r="AY17" s="13"/>
    </row>
    <row r="18" spans="1:51" ht="12" customHeight="1">
      <c r="A18" s="1">
        <f t="shared" si="0"/>
        <v>11</v>
      </c>
      <c r="B18" s="25"/>
      <c r="C18" s="7">
        <v>6</v>
      </c>
      <c r="D18" s="21"/>
      <c r="E18" s="21"/>
      <c r="F18" s="21"/>
      <c r="G18" s="21"/>
      <c r="H18" s="21"/>
      <c r="I18" s="21"/>
      <c r="J18" s="21"/>
      <c r="K18" s="21"/>
      <c r="L18" s="15"/>
      <c r="M18" s="203"/>
      <c r="N18" s="203"/>
      <c r="O18" s="204"/>
      <c r="P18" s="204"/>
      <c r="Q18" s="23">
        <f t="shared" si="1"/>
        <v>11</v>
      </c>
      <c r="R18" s="23"/>
      <c r="S18" s="15"/>
      <c r="T18" s="20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23"/>
      <c r="AY18" s="13"/>
    </row>
    <row r="19" spans="1:53" ht="12" customHeight="1">
      <c r="A19" s="1">
        <f t="shared" si="0"/>
        <v>12</v>
      </c>
      <c r="B19" s="25"/>
      <c r="C19" s="20">
        <v>0.7291666666666666</v>
      </c>
      <c r="D19" s="21"/>
      <c r="E19" s="21"/>
      <c r="F19" s="21"/>
      <c r="G19" s="21"/>
      <c r="H19" s="21"/>
      <c r="I19" s="21"/>
      <c r="J19" s="21"/>
      <c r="K19" s="21"/>
      <c r="M19" s="211"/>
      <c r="N19" s="206"/>
      <c r="O19" s="203"/>
      <c r="P19" s="203"/>
      <c r="Q19" s="23">
        <f t="shared" si="1"/>
        <v>12</v>
      </c>
      <c r="R19" s="10"/>
      <c r="S19" s="7"/>
      <c r="T19" s="10"/>
      <c r="U19" s="13"/>
      <c r="V19" s="20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1"/>
      <c r="BA19" s="62"/>
    </row>
    <row r="20" spans="1:53" ht="12" customHeight="1">
      <c r="A20" s="1"/>
      <c r="B20" s="25"/>
      <c r="C20" s="20"/>
      <c r="D20" s="21"/>
      <c r="E20" s="21"/>
      <c r="F20" s="21"/>
      <c r="G20" s="21"/>
      <c r="H20" s="21"/>
      <c r="I20" s="21"/>
      <c r="J20" s="21"/>
      <c r="K20" s="21"/>
      <c r="M20" s="211"/>
      <c r="N20" s="206"/>
      <c r="O20" s="204"/>
      <c r="P20" s="204"/>
      <c r="Q20" s="23"/>
      <c r="R20" s="59">
        <f>SUM(Z20:AX20)</f>
        <v>9</v>
      </c>
      <c r="S20" s="60"/>
      <c r="T20" s="51"/>
      <c r="U20" s="1"/>
      <c r="V20" s="1"/>
      <c r="W20" s="1"/>
      <c r="X20" s="1"/>
      <c r="Y20" s="1"/>
      <c r="Z20" s="1">
        <f>SUM(Z21:Z32)</f>
        <v>2</v>
      </c>
      <c r="AA20" s="1"/>
      <c r="AB20" s="1"/>
      <c r="AC20" s="1"/>
      <c r="AD20" s="1"/>
      <c r="AE20" s="1"/>
      <c r="AF20" s="1">
        <f>SUM(AF21:AF32)</f>
        <v>3</v>
      </c>
      <c r="AG20" s="1"/>
      <c r="AH20" s="1"/>
      <c r="AI20" s="1"/>
      <c r="AJ20" s="1"/>
      <c r="AK20" s="1"/>
      <c r="AL20" s="1">
        <f>SUM(AL21:AL32)</f>
        <v>2</v>
      </c>
      <c r="AM20" s="1"/>
      <c r="AN20" s="1"/>
      <c r="AO20" s="1"/>
      <c r="AP20" s="1"/>
      <c r="AQ20" s="1"/>
      <c r="AR20" s="1">
        <f>SUM(AR21:AR32)</f>
        <v>0</v>
      </c>
      <c r="AS20" s="1"/>
      <c r="AT20" s="1"/>
      <c r="AU20" s="1"/>
      <c r="AV20" s="1"/>
      <c r="AW20" s="1"/>
      <c r="AX20" s="1">
        <f>SUM(AX21:AX32)</f>
        <v>2</v>
      </c>
      <c r="AY20" s="7"/>
      <c r="AZ20" s="1"/>
      <c r="BA20" s="62"/>
    </row>
    <row r="21" spans="1:51" ht="12" customHeight="1">
      <c r="A21" s="1">
        <v>1</v>
      </c>
      <c r="B21" s="13">
        <v>43358</v>
      </c>
      <c r="C21" s="7">
        <v>1</v>
      </c>
      <c r="D21" s="14" t="s">
        <v>4</v>
      </c>
      <c r="E21" s="7" t="s">
        <v>42</v>
      </c>
      <c r="F21" s="7" t="s">
        <v>6</v>
      </c>
      <c r="G21" s="7" t="s">
        <v>32</v>
      </c>
      <c r="H21" s="212" t="s">
        <v>20</v>
      </c>
      <c r="I21" s="7" t="s">
        <v>41</v>
      </c>
      <c r="J21" s="213" t="s">
        <v>6</v>
      </c>
      <c r="K21" s="7" t="s">
        <v>9</v>
      </c>
      <c r="L21" s="15">
        <v>43358</v>
      </c>
      <c r="M21" s="196" t="s">
        <v>4</v>
      </c>
      <c r="N21" s="199" t="s">
        <v>25</v>
      </c>
      <c r="O21" s="198"/>
      <c r="P21" s="198"/>
      <c r="Q21" s="23">
        <v>1</v>
      </c>
      <c r="R21" s="7"/>
      <c r="S21" s="13">
        <v>43358</v>
      </c>
      <c r="T21" s="7">
        <v>1</v>
      </c>
      <c r="U21" s="7"/>
      <c r="V21" s="7"/>
      <c r="W21" s="7"/>
      <c r="X21" s="7"/>
      <c r="Y21" s="7"/>
      <c r="Z21" s="7"/>
      <c r="AA21" s="7">
        <v>5</v>
      </c>
      <c r="AB21" s="212" t="s">
        <v>20</v>
      </c>
      <c r="AC21" s="7">
        <v>4</v>
      </c>
      <c r="AD21" s="213" t="s">
        <v>6</v>
      </c>
      <c r="AE21" s="7">
        <v>6</v>
      </c>
      <c r="AF21" s="7">
        <v>1</v>
      </c>
      <c r="AG21" s="7">
        <v>4</v>
      </c>
      <c r="AH21" s="33" t="s">
        <v>34</v>
      </c>
      <c r="AI21" s="7">
        <v>1</v>
      </c>
      <c r="AJ21" s="7" t="s">
        <v>6</v>
      </c>
      <c r="AK21" s="7">
        <v>8</v>
      </c>
      <c r="AL21" s="7">
        <v>1</v>
      </c>
      <c r="AM21" s="7"/>
      <c r="AN21" s="7"/>
      <c r="AO21" s="7"/>
      <c r="AP21" s="7"/>
      <c r="AQ21" s="7"/>
      <c r="AR21" s="7"/>
      <c r="AS21" s="7">
        <v>18</v>
      </c>
      <c r="AT21" s="31" t="s">
        <v>31</v>
      </c>
      <c r="AU21" s="7">
        <v>3</v>
      </c>
      <c r="AV21" s="7" t="s">
        <v>6</v>
      </c>
      <c r="AW21" s="7">
        <v>5</v>
      </c>
      <c r="AX21" s="7">
        <v>1</v>
      </c>
      <c r="AY21" s="13">
        <v>43358</v>
      </c>
    </row>
    <row r="22" spans="1:51" ht="12" customHeight="1">
      <c r="A22" s="1">
        <f aca="true" t="shared" si="2" ref="A22:A32">+A21+1</f>
        <v>2</v>
      </c>
      <c r="B22" s="321" t="s">
        <v>14</v>
      </c>
      <c r="C22" s="20">
        <v>0.4166666666666667</v>
      </c>
      <c r="D22" s="21"/>
      <c r="E22" s="318" t="s">
        <v>336</v>
      </c>
      <c r="F22" s="319"/>
      <c r="G22" s="320"/>
      <c r="H22" s="21"/>
      <c r="I22" s="318" t="s">
        <v>272</v>
      </c>
      <c r="J22" s="319"/>
      <c r="K22" s="320"/>
      <c r="L22" s="15" t="s">
        <v>14</v>
      </c>
      <c r="M22" s="200" t="s">
        <v>20</v>
      </c>
      <c r="N22" s="199" t="s">
        <v>33</v>
      </c>
      <c r="O22" s="198"/>
      <c r="P22" s="198"/>
      <c r="Q22" s="23">
        <f aca="true" t="shared" si="3" ref="Q22:Q32">+Q21+1</f>
        <v>2</v>
      </c>
      <c r="R22" s="7"/>
      <c r="S22" s="13" t="s">
        <v>14</v>
      </c>
      <c r="T22" s="20">
        <v>0.4166666666666667</v>
      </c>
      <c r="U22" s="7"/>
      <c r="V22" s="7"/>
      <c r="W22" s="7"/>
      <c r="X22" s="7"/>
      <c r="Y22" s="7"/>
      <c r="Z22" s="7"/>
      <c r="AA22" s="7"/>
      <c r="AB22" s="212" t="s">
        <v>20</v>
      </c>
      <c r="AC22" s="7" t="s">
        <v>23</v>
      </c>
      <c r="AD22" s="213" t="s">
        <v>6</v>
      </c>
      <c r="AE22" s="7" t="s">
        <v>22</v>
      </c>
      <c r="AF22" s="7"/>
      <c r="AG22" s="7"/>
      <c r="AH22" s="33" t="s">
        <v>34</v>
      </c>
      <c r="AI22" s="7" t="s">
        <v>50</v>
      </c>
      <c r="AJ22" s="7" t="s">
        <v>6</v>
      </c>
      <c r="AK22" s="7" t="s">
        <v>36</v>
      </c>
      <c r="AL22" s="7"/>
      <c r="AM22" s="7"/>
      <c r="AN22" s="7"/>
      <c r="AO22" s="7"/>
      <c r="AP22" s="7"/>
      <c r="AQ22" s="7"/>
      <c r="AR22" s="7"/>
      <c r="AS22" s="7"/>
      <c r="AT22" s="31" t="s">
        <v>31</v>
      </c>
      <c r="AU22" s="7" t="s">
        <v>46</v>
      </c>
      <c r="AV22" s="7" t="s">
        <v>6</v>
      </c>
      <c r="AW22" s="7" t="s">
        <v>25</v>
      </c>
      <c r="AX22" s="7"/>
      <c r="AY22" s="13" t="s">
        <v>14</v>
      </c>
    </row>
    <row r="23" spans="1:51" ht="12" customHeight="1">
      <c r="A23" s="1">
        <f t="shared" si="2"/>
        <v>3</v>
      </c>
      <c r="B23" s="413"/>
      <c r="C23" s="7">
        <v>2</v>
      </c>
      <c r="D23" s="212" t="s">
        <v>20</v>
      </c>
      <c r="E23" s="7" t="s">
        <v>23</v>
      </c>
      <c r="F23" s="213" t="s">
        <v>6</v>
      </c>
      <c r="G23" s="7" t="s">
        <v>22</v>
      </c>
      <c r="H23" s="212" t="s">
        <v>20</v>
      </c>
      <c r="I23" s="7" t="s">
        <v>14</v>
      </c>
      <c r="J23" s="213" t="s">
        <v>6</v>
      </c>
      <c r="K23" s="7" t="s">
        <v>24</v>
      </c>
      <c r="L23" s="15"/>
      <c r="M23" s="205" t="s">
        <v>30</v>
      </c>
      <c r="N23" s="199" t="s">
        <v>47</v>
      </c>
      <c r="O23" s="198"/>
      <c r="P23" s="198"/>
      <c r="Q23" s="23">
        <f t="shared" si="3"/>
        <v>3</v>
      </c>
      <c r="R23" s="7"/>
      <c r="S23" s="13"/>
      <c r="T23" s="7"/>
      <c r="U23" s="7">
        <v>12</v>
      </c>
      <c r="V23" s="14" t="s">
        <v>4</v>
      </c>
      <c r="W23" s="7">
        <v>5</v>
      </c>
      <c r="X23" s="7" t="s">
        <v>6</v>
      </c>
      <c r="Y23" s="7">
        <v>10</v>
      </c>
      <c r="Z23" s="7">
        <v>1</v>
      </c>
      <c r="AA23" s="7">
        <v>3</v>
      </c>
      <c r="AB23" s="212" t="s">
        <v>20</v>
      </c>
      <c r="AC23" s="7">
        <v>2</v>
      </c>
      <c r="AD23" s="213" t="s">
        <v>6</v>
      </c>
      <c r="AE23" s="7">
        <v>5</v>
      </c>
      <c r="AF23" s="7">
        <v>1</v>
      </c>
      <c r="AG23" s="7">
        <v>6</v>
      </c>
      <c r="AH23" s="33" t="s">
        <v>34</v>
      </c>
      <c r="AI23" s="7">
        <v>3</v>
      </c>
      <c r="AJ23" s="7" t="s">
        <v>6</v>
      </c>
      <c r="AK23" s="7">
        <v>5</v>
      </c>
      <c r="AL23" s="7">
        <v>1</v>
      </c>
      <c r="AM23" s="7"/>
      <c r="AN23" s="7"/>
      <c r="AO23" s="7"/>
      <c r="AP23" s="7"/>
      <c r="AQ23" s="7"/>
      <c r="AR23" s="7"/>
      <c r="AS23" s="7">
        <v>4</v>
      </c>
      <c r="AT23" s="31" t="s">
        <v>31</v>
      </c>
      <c r="AU23" s="7">
        <v>2</v>
      </c>
      <c r="AV23" s="7" t="s">
        <v>6</v>
      </c>
      <c r="AW23" s="7">
        <v>8</v>
      </c>
      <c r="AX23" s="7">
        <v>1</v>
      </c>
      <c r="AY23" s="13"/>
    </row>
    <row r="24" spans="1:51" ht="12" customHeight="1">
      <c r="A24" s="1">
        <f t="shared" si="2"/>
        <v>4</v>
      </c>
      <c r="B24" s="413"/>
      <c r="C24" s="20">
        <v>0.4791666666666667</v>
      </c>
      <c r="D24" s="21"/>
      <c r="E24" s="318" t="s">
        <v>337</v>
      </c>
      <c r="F24" s="319"/>
      <c r="G24" s="320"/>
      <c r="H24" s="21"/>
      <c r="I24" s="318" t="s">
        <v>338</v>
      </c>
      <c r="J24" s="319"/>
      <c r="K24" s="320"/>
      <c r="L24" s="15"/>
      <c r="M24" s="205" t="s">
        <v>30</v>
      </c>
      <c r="N24" s="199" t="s">
        <v>49</v>
      </c>
      <c r="O24" s="198"/>
      <c r="P24" s="198"/>
      <c r="Q24" s="23">
        <f t="shared" si="3"/>
        <v>4</v>
      </c>
      <c r="R24" s="7"/>
      <c r="S24" s="13"/>
      <c r="T24" s="20"/>
      <c r="U24" s="7"/>
      <c r="V24" s="14" t="s">
        <v>4</v>
      </c>
      <c r="W24" s="7" t="s">
        <v>42</v>
      </c>
      <c r="X24" s="7" t="s">
        <v>6</v>
      </c>
      <c r="Y24" s="7" t="s">
        <v>32</v>
      </c>
      <c r="Z24" s="7"/>
      <c r="AA24" s="7"/>
      <c r="AB24" s="212" t="s">
        <v>20</v>
      </c>
      <c r="AC24" s="7" t="s">
        <v>41</v>
      </c>
      <c r="AD24" s="213" t="s">
        <v>6</v>
      </c>
      <c r="AE24" s="7" t="s">
        <v>9</v>
      </c>
      <c r="AF24" s="7"/>
      <c r="AG24" s="7"/>
      <c r="AH24" s="33" t="s">
        <v>34</v>
      </c>
      <c r="AI24" s="7" t="s">
        <v>38</v>
      </c>
      <c r="AJ24" s="7" t="s">
        <v>6</v>
      </c>
      <c r="AK24" s="7" t="s">
        <v>7</v>
      </c>
      <c r="AL24" s="7"/>
      <c r="AM24" s="7"/>
      <c r="AN24" s="7"/>
      <c r="AO24" s="7"/>
      <c r="AP24" s="7"/>
      <c r="AQ24" s="7"/>
      <c r="AR24" s="7"/>
      <c r="AS24" s="7"/>
      <c r="AT24" s="31" t="s">
        <v>31</v>
      </c>
      <c r="AU24" s="7" t="s">
        <v>40</v>
      </c>
      <c r="AV24" s="7" t="s">
        <v>6</v>
      </c>
      <c r="AW24" s="7" t="s">
        <v>44</v>
      </c>
      <c r="AX24" s="7"/>
      <c r="AY24" s="13"/>
    </row>
    <row r="25" spans="1:51" ht="12" customHeight="1">
      <c r="A25" s="1">
        <f t="shared" si="2"/>
        <v>5</v>
      </c>
      <c r="B25" s="413"/>
      <c r="C25" s="7">
        <v>3</v>
      </c>
      <c r="D25" s="33" t="s">
        <v>34</v>
      </c>
      <c r="E25" s="7" t="s">
        <v>50</v>
      </c>
      <c r="F25" s="7" t="s">
        <v>6</v>
      </c>
      <c r="G25" s="7" t="s">
        <v>36</v>
      </c>
      <c r="H25" s="31" t="s">
        <v>31</v>
      </c>
      <c r="I25" s="7" t="s">
        <v>46</v>
      </c>
      <c r="J25" s="7" t="s">
        <v>6</v>
      </c>
      <c r="K25" s="7" t="s">
        <v>25</v>
      </c>
      <c r="L25" s="15"/>
      <c r="M25" s="205" t="s">
        <v>30</v>
      </c>
      <c r="N25" s="203" t="s">
        <v>41</v>
      </c>
      <c r="O25" s="198"/>
      <c r="P25" s="198"/>
      <c r="Q25" s="23">
        <f t="shared" si="3"/>
        <v>5</v>
      </c>
      <c r="R25" s="7"/>
      <c r="S25" s="13"/>
      <c r="T25" s="7"/>
      <c r="U25" s="34">
        <v>7</v>
      </c>
      <c r="V25" s="14" t="s">
        <v>4</v>
      </c>
      <c r="W25" s="7">
        <v>4</v>
      </c>
      <c r="X25" s="7" t="s">
        <v>6</v>
      </c>
      <c r="Y25" s="7">
        <v>7</v>
      </c>
      <c r="Z25" s="7">
        <v>1</v>
      </c>
      <c r="AA25" s="7">
        <v>7</v>
      </c>
      <c r="AB25" s="212" t="s">
        <v>20</v>
      </c>
      <c r="AC25" s="7">
        <v>1</v>
      </c>
      <c r="AD25" s="213" t="s">
        <v>6</v>
      </c>
      <c r="AE25" s="7">
        <v>7</v>
      </c>
      <c r="AF25" s="7">
        <v>1</v>
      </c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13"/>
    </row>
    <row r="26" spans="1:51" ht="12" customHeight="1">
      <c r="A26" s="1">
        <f t="shared" si="2"/>
        <v>6</v>
      </c>
      <c r="B26" s="413"/>
      <c r="C26" s="20">
        <v>0.5416666666666666</v>
      </c>
      <c r="D26" s="21"/>
      <c r="E26" s="318" t="s">
        <v>339</v>
      </c>
      <c r="F26" s="319"/>
      <c r="G26" s="320"/>
      <c r="H26" s="21"/>
      <c r="I26" s="318" t="s">
        <v>340</v>
      </c>
      <c r="J26" s="319"/>
      <c r="K26" s="320"/>
      <c r="L26" s="15"/>
      <c r="M26" s="199"/>
      <c r="N26" s="199"/>
      <c r="O26" s="198"/>
      <c r="P26" s="198"/>
      <c r="Q26" s="23">
        <f t="shared" si="3"/>
        <v>6</v>
      </c>
      <c r="R26" s="7"/>
      <c r="S26" s="13"/>
      <c r="T26" s="20"/>
      <c r="U26" s="34"/>
      <c r="V26" s="14" t="s">
        <v>4</v>
      </c>
      <c r="W26" s="34" t="s">
        <v>5</v>
      </c>
      <c r="X26" s="34" t="s">
        <v>6</v>
      </c>
      <c r="Y26" s="34" t="s">
        <v>17</v>
      </c>
      <c r="Z26" s="7"/>
      <c r="AA26" s="7"/>
      <c r="AB26" s="212" t="s">
        <v>20</v>
      </c>
      <c r="AC26" s="7" t="s">
        <v>14</v>
      </c>
      <c r="AD26" s="213" t="s">
        <v>6</v>
      </c>
      <c r="AE26" s="7" t="s">
        <v>24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13"/>
    </row>
    <row r="27" spans="1:51" ht="12" customHeight="1">
      <c r="A27" s="1">
        <f t="shared" si="2"/>
        <v>7</v>
      </c>
      <c r="B27" s="413"/>
      <c r="C27" s="7">
        <v>4</v>
      </c>
      <c r="D27" s="33" t="s">
        <v>34</v>
      </c>
      <c r="E27" s="7" t="s">
        <v>273</v>
      </c>
      <c r="F27" s="7" t="s">
        <v>6</v>
      </c>
      <c r="G27" s="7" t="s">
        <v>7</v>
      </c>
      <c r="H27" s="31" t="s">
        <v>31</v>
      </c>
      <c r="I27" s="7" t="s">
        <v>40</v>
      </c>
      <c r="J27" s="7" t="s">
        <v>6</v>
      </c>
      <c r="K27" s="7" t="s">
        <v>44</v>
      </c>
      <c r="L27" s="15"/>
      <c r="M27" s="199"/>
      <c r="N27" s="199"/>
      <c r="O27" s="198"/>
      <c r="P27" s="198"/>
      <c r="Q27" s="23">
        <f t="shared" si="3"/>
        <v>7</v>
      </c>
      <c r="R27" s="7"/>
      <c r="S27" s="13"/>
      <c r="T27" s="20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13"/>
    </row>
    <row r="28" spans="1:51" ht="12" customHeight="1">
      <c r="A28" s="1">
        <f t="shared" si="2"/>
        <v>8</v>
      </c>
      <c r="B28" s="413"/>
      <c r="C28" s="20">
        <v>0.6041666666666666</v>
      </c>
      <c r="D28" s="21"/>
      <c r="E28" s="318" t="s">
        <v>341</v>
      </c>
      <c r="F28" s="319"/>
      <c r="G28" s="320"/>
      <c r="H28" s="21"/>
      <c r="I28" s="318" t="s">
        <v>342</v>
      </c>
      <c r="J28" s="319"/>
      <c r="K28" s="320"/>
      <c r="L28" s="15"/>
      <c r="M28" s="199"/>
      <c r="N28" s="199"/>
      <c r="O28" s="198"/>
      <c r="P28" s="198"/>
      <c r="Q28" s="23">
        <f t="shared" si="3"/>
        <v>8</v>
      </c>
      <c r="R28" s="7"/>
      <c r="S28" s="13"/>
      <c r="T28" s="20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13"/>
    </row>
    <row r="29" spans="1:51" ht="12" customHeight="1">
      <c r="A29" s="1">
        <f t="shared" si="2"/>
        <v>9</v>
      </c>
      <c r="B29" s="413"/>
      <c r="C29" s="7">
        <v>5</v>
      </c>
      <c r="D29" s="21"/>
      <c r="E29" s="21"/>
      <c r="F29" s="21"/>
      <c r="G29" s="21"/>
      <c r="H29" s="14" t="s">
        <v>4</v>
      </c>
      <c r="I29" s="34" t="s">
        <v>5</v>
      </c>
      <c r="J29" s="34" t="s">
        <v>6</v>
      </c>
      <c r="K29" s="34" t="s">
        <v>17</v>
      </c>
      <c r="L29" s="15"/>
      <c r="M29" s="199"/>
      <c r="N29" s="199"/>
      <c r="O29" s="198"/>
      <c r="P29" s="198"/>
      <c r="Q29" s="23">
        <f t="shared" si="3"/>
        <v>9</v>
      </c>
      <c r="R29" s="7"/>
      <c r="S29" s="13"/>
      <c r="T29" s="20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13"/>
    </row>
    <row r="30" spans="1:51" ht="13.5" customHeight="1">
      <c r="A30" s="1">
        <f t="shared" si="2"/>
        <v>10</v>
      </c>
      <c r="B30" s="413"/>
      <c r="C30" s="20">
        <v>0.6666666666666666</v>
      </c>
      <c r="D30" s="21"/>
      <c r="E30" s="21"/>
      <c r="F30" s="21"/>
      <c r="G30" s="21"/>
      <c r="H30" s="21"/>
      <c r="I30" s="318" t="s">
        <v>270</v>
      </c>
      <c r="J30" s="319"/>
      <c r="K30" s="320"/>
      <c r="L30" s="15"/>
      <c r="M30" s="199"/>
      <c r="N30" s="199"/>
      <c r="O30" s="198"/>
      <c r="P30" s="198"/>
      <c r="Q30" s="23">
        <f t="shared" si="3"/>
        <v>10</v>
      </c>
      <c r="R30" s="7"/>
      <c r="S30" s="13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13"/>
    </row>
    <row r="31" spans="1:51" ht="13.5" customHeight="1">
      <c r="A31" s="1">
        <f t="shared" si="2"/>
        <v>11</v>
      </c>
      <c r="B31" s="413"/>
      <c r="C31" s="7">
        <v>6</v>
      </c>
      <c r="D31" s="21"/>
      <c r="E31" s="21"/>
      <c r="F31" s="21"/>
      <c r="G31" s="21"/>
      <c r="H31" s="21"/>
      <c r="I31" s="21"/>
      <c r="J31" s="21"/>
      <c r="K31" s="21"/>
      <c r="L31" s="15"/>
      <c r="M31" s="199"/>
      <c r="N31" s="199"/>
      <c r="O31" s="198"/>
      <c r="P31" s="198"/>
      <c r="Q31" s="23">
        <f t="shared" si="3"/>
        <v>11</v>
      </c>
      <c r="R31" s="7"/>
      <c r="S31" s="13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13"/>
    </row>
    <row r="32" spans="1:51" ht="13.5" customHeight="1">
      <c r="A32" s="1">
        <f t="shared" si="2"/>
        <v>12</v>
      </c>
      <c r="B32" s="413"/>
      <c r="C32" s="20">
        <v>0.7291666666666666</v>
      </c>
      <c r="D32" s="21"/>
      <c r="E32" s="21"/>
      <c r="F32" s="21"/>
      <c r="G32" s="21"/>
      <c r="H32" s="21"/>
      <c r="I32" s="21"/>
      <c r="J32" s="21"/>
      <c r="K32" s="21"/>
      <c r="L32" s="15"/>
      <c r="M32" s="199"/>
      <c r="N32" s="199"/>
      <c r="O32" s="198"/>
      <c r="P32" s="198"/>
      <c r="Q32" s="23">
        <f t="shared" si="3"/>
        <v>12</v>
      </c>
      <c r="R32" s="7"/>
      <c r="S32" s="13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13"/>
    </row>
    <row r="33" spans="1:51" ht="13.5" customHeight="1">
      <c r="A33" s="1"/>
      <c r="B33" s="39"/>
      <c r="C33" s="20"/>
      <c r="D33" s="21"/>
      <c r="E33" s="21"/>
      <c r="F33" s="21"/>
      <c r="G33" s="21"/>
      <c r="H33" s="21"/>
      <c r="I33" s="21"/>
      <c r="J33" s="21"/>
      <c r="K33" s="21"/>
      <c r="L33" s="15"/>
      <c r="M33" s="199"/>
      <c r="N33" s="199"/>
      <c r="O33" s="198"/>
      <c r="P33" s="198"/>
      <c r="Q33" s="23"/>
      <c r="R33" s="59">
        <f>SUM(Z33:AX33)</f>
        <v>12</v>
      </c>
      <c r="S33" s="60"/>
      <c r="T33" s="51"/>
      <c r="U33" s="1"/>
      <c r="V33" s="1"/>
      <c r="W33" s="1"/>
      <c r="X33" s="1"/>
      <c r="Y33" s="1"/>
      <c r="Z33" s="1">
        <f>SUM(Z34:Z45)</f>
        <v>3</v>
      </c>
      <c r="AA33" s="1"/>
      <c r="AB33" s="1"/>
      <c r="AC33" s="1"/>
      <c r="AD33" s="1"/>
      <c r="AE33" s="1"/>
      <c r="AF33" s="1">
        <f>SUM(AF34:AF45)</f>
        <v>2</v>
      </c>
      <c r="AG33" s="1"/>
      <c r="AH33" s="1"/>
      <c r="AI33" s="1"/>
      <c r="AJ33" s="1"/>
      <c r="AK33" s="1"/>
      <c r="AL33" s="1">
        <f>SUM(AL34:AL45)</f>
        <v>3</v>
      </c>
      <c r="AM33" s="1"/>
      <c r="AN33" s="1"/>
      <c r="AO33" s="1"/>
      <c r="AP33" s="1"/>
      <c r="AQ33" s="1"/>
      <c r="AR33" s="1">
        <f>SUM(AR34:AR45)</f>
        <v>1</v>
      </c>
      <c r="AS33" s="1"/>
      <c r="AT33" s="1"/>
      <c r="AU33" s="1"/>
      <c r="AV33" s="1"/>
      <c r="AW33" s="1"/>
      <c r="AX33" s="1">
        <f>SUM(AX34:AX45)</f>
        <v>3</v>
      </c>
      <c r="AY33" s="13"/>
    </row>
    <row r="34" spans="1:51" ht="12" customHeight="1">
      <c r="A34" s="1">
        <v>1</v>
      </c>
      <c r="B34" s="13">
        <v>43359</v>
      </c>
      <c r="C34" s="7">
        <v>1</v>
      </c>
      <c r="D34" s="33" t="s">
        <v>34</v>
      </c>
      <c r="E34" s="7" t="s">
        <v>42</v>
      </c>
      <c r="F34" s="7" t="s">
        <v>6</v>
      </c>
      <c r="G34" s="7" t="s">
        <v>7</v>
      </c>
      <c r="H34" s="30" t="s">
        <v>20</v>
      </c>
      <c r="I34" s="120" t="s">
        <v>14</v>
      </c>
      <c r="J34" s="120" t="s">
        <v>6</v>
      </c>
      <c r="K34" s="120" t="s">
        <v>21</v>
      </c>
      <c r="L34" s="15">
        <v>43359</v>
      </c>
      <c r="M34" s="200" t="s">
        <v>20</v>
      </c>
      <c r="N34" s="199" t="s">
        <v>33</v>
      </c>
      <c r="O34" s="198"/>
      <c r="P34" s="198"/>
      <c r="Q34" s="23">
        <v>1</v>
      </c>
      <c r="R34" s="7"/>
      <c r="S34" s="13">
        <v>43359</v>
      </c>
      <c r="T34" s="7">
        <v>1</v>
      </c>
      <c r="U34" s="7">
        <v>1</v>
      </c>
      <c r="V34" s="14" t="s">
        <v>4</v>
      </c>
      <c r="W34" s="7">
        <v>5</v>
      </c>
      <c r="X34" s="7" t="s">
        <v>6</v>
      </c>
      <c r="Y34" s="7">
        <v>9</v>
      </c>
      <c r="Z34" s="7">
        <v>1</v>
      </c>
      <c r="AA34" s="7"/>
      <c r="AB34" s="7"/>
      <c r="AC34" s="7"/>
      <c r="AD34" s="7"/>
      <c r="AE34" s="7"/>
      <c r="AF34" s="7"/>
      <c r="AG34" s="7">
        <v>3</v>
      </c>
      <c r="AH34" s="33" t="s">
        <v>34</v>
      </c>
      <c r="AI34" s="7">
        <v>2</v>
      </c>
      <c r="AJ34" s="7" t="s">
        <v>6</v>
      </c>
      <c r="AK34" s="7">
        <v>5</v>
      </c>
      <c r="AL34" s="7">
        <v>1</v>
      </c>
      <c r="AM34" s="7">
        <v>5</v>
      </c>
      <c r="AN34" s="30" t="s">
        <v>30</v>
      </c>
      <c r="AO34" s="7">
        <v>4</v>
      </c>
      <c r="AP34" s="7" t="s">
        <v>6</v>
      </c>
      <c r="AQ34" s="7">
        <v>6</v>
      </c>
      <c r="AR34" s="7">
        <v>1</v>
      </c>
      <c r="AS34" s="7">
        <v>5</v>
      </c>
      <c r="AT34" s="31" t="s">
        <v>31</v>
      </c>
      <c r="AU34" s="7">
        <v>1</v>
      </c>
      <c r="AV34" s="7" t="s">
        <v>6</v>
      </c>
      <c r="AW34" s="7">
        <v>10</v>
      </c>
      <c r="AX34" s="7">
        <v>1</v>
      </c>
      <c r="AY34" s="13">
        <v>43359</v>
      </c>
    </row>
    <row r="35" spans="1:51" ht="12" customHeight="1">
      <c r="A35" s="1">
        <f aca="true" t="shared" si="4" ref="A35:A45">+A34+1</f>
        <v>2</v>
      </c>
      <c r="B35" s="321" t="s">
        <v>14</v>
      </c>
      <c r="C35" s="20">
        <v>0.4166666666666667</v>
      </c>
      <c r="D35" s="21"/>
      <c r="E35" s="318" t="s">
        <v>343</v>
      </c>
      <c r="F35" s="319"/>
      <c r="G35" s="320"/>
      <c r="H35" s="21"/>
      <c r="I35" s="406" t="s">
        <v>347</v>
      </c>
      <c r="J35" s="409"/>
      <c r="K35" s="410"/>
      <c r="L35" s="15" t="s">
        <v>14</v>
      </c>
      <c r="M35" s="205" t="s">
        <v>30</v>
      </c>
      <c r="N35" s="199" t="s">
        <v>47</v>
      </c>
      <c r="O35" s="198"/>
      <c r="P35" s="198"/>
      <c r="Q35" s="23">
        <f aca="true" t="shared" si="5" ref="Q35:Q45">+Q34+1</f>
        <v>2</v>
      </c>
      <c r="R35" s="7"/>
      <c r="S35" s="13" t="s">
        <v>14</v>
      </c>
      <c r="T35" s="20">
        <v>0.4166666666666667</v>
      </c>
      <c r="U35" s="7"/>
      <c r="V35" s="14" t="s">
        <v>4</v>
      </c>
      <c r="W35" s="7" t="s">
        <v>42</v>
      </c>
      <c r="X35" s="7" t="s">
        <v>6</v>
      </c>
      <c r="Y35" s="7" t="s">
        <v>29</v>
      </c>
      <c r="Z35" s="7"/>
      <c r="AA35" s="7"/>
      <c r="AB35" s="7"/>
      <c r="AC35" s="7"/>
      <c r="AD35" s="7"/>
      <c r="AE35" s="7"/>
      <c r="AF35" s="7"/>
      <c r="AG35" s="7"/>
      <c r="AH35" s="33" t="s">
        <v>34</v>
      </c>
      <c r="AI35" s="7" t="s">
        <v>42</v>
      </c>
      <c r="AJ35" s="7" t="s">
        <v>6</v>
      </c>
      <c r="AK35" s="7" t="s">
        <v>7</v>
      </c>
      <c r="AL35" s="7"/>
      <c r="AM35" s="7"/>
      <c r="AN35" s="30" t="s">
        <v>30</v>
      </c>
      <c r="AO35" s="7" t="s">
        <v>54</v>
      </c>
      <c r="AP35" s="7" t="s">
        <v>6</v>
      </c>
      <c r="AQ35" s="7" t="s">
        <v>19</v>
      </c>
      <c r="AR35" s="7"/>
      <c r="AS35" s="7"/>
      <c r="AT35" s="31" t="s">
        <v>31</v>
      </c>
      <c r="AU35" s="7" t="s">
        <v>49</v>
      </c>
      <c r="AV35" s="7" t="s">
        <v>6</v>
      </c>
      <c r="AW35" s="7" t="s">
        <v>17</v>
      </c>
      <c r="AX35" s="7"/>
      <c r="AY35" s="13" t="s">
        <v>14</v>
      </c>
    </row>
    <row r="36" spans="1:51" ht="12" customHeight="1">
      <c r="A36" s="1">
        <f t="shared" si="4"/>
        <v>3</v>
      </c>
      <c r="B36" s="413"/>
      <c r="C36" s="7">
        <v>2</v>
      </c>
      <c r="D36" s="33" t="s">
        <v>34</v>
      </c>
      <c r="E36" s="7" t="s">
        <v>50</v>
      </c>
      <c r="F36" s="7" t="s">
        <v>6</v>
      </c>
      <c r="G36" s="7" t="s">
        <v>53</v>
      </c>
      <c r="H36" s="212" t="s">
        <v>20</v>
      </c>
      <c r="I36" s="120" t="s">
        <v>23</v>
      </c>
      <c r="J36" s="216" t="s">
        <v>6</v>
      </c>
      <c r="K36" s="120" t="s">
        <v>9</v>
      </c>
      <c r="L36" s="1"/>
      <c r="M36" s="196" t="s">
        <v>4</v>
      </c>
      <c r="N36" s="199" t="s">
        <v>5</v>
      </c>
      <c r="O36" s="198"/>
      <c r="P36" s="198"/>
      <c r="Q36" s="23">
        <f t="shared" si="5"/>
        <v>3</v>
      </c>
      <c r="R36" s="7"/>
      <c r="S36" s="13"/>
      <c r="T36" s="7"/>
      <c r="U36" s="7">
        <v>9</v>
      </c>
      <c r="V36" s="14" t="s">
        <v>4</v>
      </c>
      <c r="W36" s="7">
        <v>2</v>
      </c>
      <c r="X36" s="7" t="s">
        <v>6</v>
      </c>
      <c r="Y36" s="7">
        <v>10</v>
      </c>
      <c r="Z36" s="7">
        <v>1</v>
      </c>
      <c r="AA36" s="7">
        <v>24</v>
      </c>
      <c r="AB36" s="30" t="s">
        <v>20</v>
      </c>
      <c r="AC36" s="7">
        <v>1</v>
      </c>
      <c r="AD36" s="7" t="s">
        <v>6</v>
      </c>
      <c r="AE36" s="7">
        <v>3</v>
      </c>
      <c r="AF36" s="7">
        <v>1</v>
      </c>
      <c r="AG36" s="7">
        <v>1</v>
      </c>
      <c r="AH36" s="33" t="s">
        <v>34</v>
      </c>
      <c r="AI36" s="7">
        <v>3</v>
      </c>
      <c r="AJ36" s="7" t="s">
        <v>6</v>
      </c>
      <c r="AK36" s="7">
        <v>6</v>
      </c>
      <c r="AL36" s="7"/>
      <c r="AM36" s="7"/>
      <c r="AN36" s="7"/>
      <c r="AO36" s="7"/>
      <c r="AP36" s="7"/>
      <c r="AQ36" s="7"/>
      <c r="AR36" s="7"/>
      <c r="AS36" s="7">
        <v>6</v>
      </c>
      <c r="AT36" s="31" t="s">
        <v>31</v>
      </c>
      <c r="AU36" s="7">
        <v>5</v>
      </c>
      <c r="AV36" s="7" t="s">
        <v>6</v>
      </c>
      <c r="AW36" s="7">
        <v>8</v>
      </c>
      <c r="AX36" s="7">
        <v>1</v>
      </c>
      <c r="AY36" s="7"/>
    </row>
    <row r="37" spans="1:51" ht="12" customHeight="1">
      <c r="A37" s="1">
        <f t="shared" si="4"/>
        <v>4</v>
      </c>
      <c r="B37" s="413"/>
      <c r="C37" s="20">
        <v>0.4791666666666667</v>
      </c>
      <c r="D37" s="21"/>
      <c r="E37" s="318" t="s">
        <v>344</v>
      </c>
      <c r="F37" s="319"/>
      <c r="G37" s="320"/>
      <c r="H37" s="21"/>
      <c r="I37" s="406" t="s">
        <v>348</v>
      </c>
      <c r="J37" s="407"/>
      <c r="K37" s="408"/>
      <c r="L37" s="15"/>
      <c r="M37" s="205" t="s">
        <v>30</v>
      </c>
      <c r="N37" s="203" t="s">
        <v>41</v>
      </c>
      <c r="O37" s="217"/>
      <c r="P37" s="217"/>
      <c r="Q37" s="23">
        <f t="shared" si="5"/>
        <v>4</v>
      </c>
      <c r="R37" s="7"/>
      <c r="S37" s="13"/>
      <c r="T37" s="20"/>
      <c r="U37" s="7"/>
      <c r="V37" s="14" t="s">
        <v>4</v>
      </c>
      <c r="W37" s="7" t="s">
        <v>25</v>
      </c>
      <c r="X37" s="7" t="s">
        <v>6</v>
      </c>
      <c r="Y37" s="7" t="s">
        <v>32</v>
      </c>
      <c r="Z37" s="7"/>
      <c r="AA37" s="7"/>
      <c r="AB37" s="30" t="s">
        <v>20</v>
      </c>
      <c r="AC37" s="7" t="s">
        <v>14</v>
      </c>
      <c r="AD37" s="7" t="s">
        <v>6</v>
      </c>
      <c r="AE37" s="7" t="s">
        <v>21</v>
      </c>
      <c r="AF37" s="7"/>
      <c r="AG37" s="7"/>
      <c r="AH37" s="33" t="s">
        <v>34</v>
      </c>
      <c r="AI37" s="7" t="s">
        <v>38</v>
      </c>
      <c r="AJ37" s="7" t="s">
        <v>6</v>
      </c>
      <c r="AK37" s="7" t="s">
        <v>35</v>
      </c>
      <c r="AL37" s="7">
        <v>1</v>
      </c>
      <c r="AM37" s="7"/>
      <c r="AN37" s="7"/>
      <c r="AO37" s="7"/>
      <c r="AP37" s="7"/>
      <c r="AQ37" s="7"/>
      <c r="AR37" s="7"/>
      <c r="AS37" s="7"/>
      <c r="AT37" s="31" t="s">
        <v>31</v>
      </c>
      <c r="AU37" s="7" t="s">
        <v>25</v>
      </c>
      <c r="AV37" s="7" t="s">
        <v>6</v>
      </c>
      <c r="AW37" s="7" t="s">
        <v>44</v>
      </c>
      <c r="AX37" s="7"/>
      <c r="AY37" s="13"/>
    </row>
    <row r="38" spans="1:51" ht="12" customHeight="1">
      <c r="A38" s="1">
        <f t="shared" si="4"/>
        <v>5</v>
      </c>
      <c r="B38" s="413"/>
      <c r="C38" s="7">
        <v>3</v>
      </c>
      <c r="D38" s="14" t="s">
        <v>4</v>
      </c>
      <c r="E38" s="7" t="s">
        <v>42</v>
      </c>
      <c r="F38" s="7" t="s">
        <v>6</v>
      </c>
      <c r="G38" s="7" t="s">
        <v>29</v>
      </c>
      <c r="H38" s="31" t="s">
        <v>31</v>
      </c>
      <c r="I38" s="120" t="s">
        <v>25</v>
      </c>
      <c r="J38" s="120" t="s">
        <v>6</v>
      </c>
      <c r="K38" s="120" t="s">
        <v>44</v>
      </c>
      <c r="L38" s="15"/>
      <c r="M38" s="199"/>
      <c r="N38" s="218"/>
      <c r="O38" s="217"/>
      <c r="P38" s="217"/>
      <c r="Q38" s="23">
        <f t="shared" si="5"/>
        <v>5</v>
      </c>
      <c r="R38" s="7"/>
      <c r="S38" s="13"/>
      <c r="T38" s="7"/>
      <c r="U38" s="7">
        <v>11</v>
      </c>
      <c r="V38" s="14" t="s">
        <v>4</v>
      </c>
      <c r="W38" s="7">
        <v>6</v>
      </c>
      <c r="X38" s="7" t="s">
        <v>6</v>
      </c>
      <c r="Y38" s="7">
        <v>7</v>
      </c>
      <c r="Z38" s="7">
        <v>1</v>
      </c>
      <c r="AA38" s="7">
        <v>9</v>
      </c>
      <c r="AB38" s="212" t="s">
        <v>20</v>
      </c>
      <c r="AC38" s="7">
        <v>4</v>
      </c>
      <c r="AD38" s="213" t="s">
        <v>6</v>
      </c>
      <c r="AE38" s="7">
        <v>5</v>
      </c>
      <c r="AF38" s="7">
        <v>1</v>
      </c>
      <c r="AG38" s="7">
        <v>7</v>
      </c>
      <c r="AH38" s="33" t="s">
        <v>34</v>
      </c>
      <c r="AI38" s="7">
        <v>1</v>
      </c>
      <c r="AJ38" s="7" t="s">
        <v>6</v>
      </c>
      <c r="AK38" s="7">
        <v>7</v>
      </c>
      <c r="AL38" s="7"/>
      <c r="AM38" s="7"/>
      <c r="AN38" s="7"/>
      <c r="AO38" s="7"/>
      <c r="AP38" s="7"/>
      <c r="AQ38" s="7"/>
      <c r="AR38" s="7"/>
      <c r="AS38" s="7">
        <v>19</v>
      </c>
      <c r="AT38" s="31" t="s">
        <v>31</v>
      </c>
      <c r="AU38" s="7">
        <v>2</v>
      </c>
      <c r="AV38" s="7" t="s">
        <v>6</v>
      </c>
      <c r="AW38" s="7">
        <v>9</v>
      </c>
      <c r="AX38" s="7">
        <v>1</v>
      </c>
      <c r="AY38" s="13"/>
    </row>
    <row r="39" spans="1:51" ht="12" customHeight="1">
      <c r="A39" s="1">
        <f t="shared" si="4"/>
        <v>6</v>
      </c>
      <c r="B39" s="413"/>
      <c r="C39" s="20">
        <v>0.5416666666666666</v>
      </c>
      <c r="D39" s="21"/>
      <c r="E39" s="318" t="s">
        <v>345</v>
      </c>
      <c r="F39" s="319"/>
      <c r="G39" s="320"/>
      <c r="H39" s="21"/>
      <c r="I39" s="406" t="s">
        <v>349</v>
      </c>
      <c r="J39" s="407"/>
      <c r="K39" s="408"/>
      <c r="L39" s="15"/>
      <c r="M39" s="199"/>
      <c r="N39" s="199"/>
      <c r="O39" s="198"/>
      <c r="P39" s="198"/>
      <c r="Q39" s="23">
        <f t="shared" si="5"/>
        <v>6</v>
      </c>
      <c r="R39" s="7"/>
      <c r="S39" s="13"/>
      <c r="T39" s="20"/>
      <c r="U39" s="7"/>
      <c r="V39" s="14" t="s">
        <v>4</v>
      </c>
      <c r="W39" s="7" t="s">
        <v>7</v>
      </c>
      <c r="X39" s="7" t="s">
        <v>6</v>
      </c>
      <c r="Y39" s="7" t="s">
        <v>17</v>
      </c>
      <c r="Z39" s="7"/>
      <c r="AA39" s="7"/>
      <c r="AB39" s="212" t="s">
        <v>20</v>
      </c>
      <c r="AC39" s="7" t="s">
        <v>23</v>
      </c>
      <c r="AD39" s="213" t="s">
        <v>6</v>
      </c>
      <c r="AE39" s="7" t="s">
        <v>9</v>
      </c>
      <c r="AF39" s="7"/>
      <c r="AG39" s="7"/>
      <c r="AH39" s="33" t="s">
        <v>34</v>
      </c>
      <c r="AI39" s="7" t="s">
        <v>50</v>
      </c>
      <c r="AJ39" s="7" t="s">
        <v>6</v>
      </c>
      <c r="AK39" s="7" t="s">
        <v>53</v>
      </c>
      <c r="AL39" s="7">
        <v>1</v>
      </c>
      <c r="AM39" s="7"/>
      <c r="AN39" s="7"/>
      <c r="AO39" s="7"/>
      <c r="AP39" s="7"/>
      <c r="AQ39" s="7"/>
      <c r="AR39" s="7"/>
      <c r="AS39" s="7"/>
      <c r="AT39" s="31" t="s">
        <v>31</v>
      </c>
      <c r="AU39" s="7" t="s">
        <v>40</v>
      </c>
      <c r="AV39" s="7" t="s">
        <v>6</v>
      </c>
      <c r="AW39" s="7" t="s">
        <v>16</v>
      </c>
      <c r="AX39" s="7"/>
      <c r="AY39" s="13"/>
    </row>
    <row r="40" spans="1:51" ht="12" customHeight="1">
      <c r="A40" s="1">
        <f t="shared" si="4"/>
        <v>7</v>
      </c>
      <c r="B40" s="413"/>
      <c r="C40" s="7">
        <v>4</v>
      </c>
      <c r="D40" s="14" t="s">
        <v>4</v>
      </c>
      <c r="E40" s="7" t="s">
        <v>25</v>
      </c>
      <c r="F40" s="7" t="s">
        <v>6</v>
      </c>
      <c r="G40" s="7" t="s">
        <v>32</v>
      </c>
      <c r="H40" s="31" t="s">
        <v>31</v>
      </c>
      <c r="I40" s="120" t="s">
        <v>40</v>
      </c>
      <c r="J40" s="120" t="s">
        <v>6</v>
      </c>
      <c r="K40" s="120" t="s">
        <v>16</v>
      </c>
      <c r="L40" s="15"/>
      <c r="M40" s="218"/>
      <c r="N40" s="199"/>
      <c r="O40" s="198"/>
      <c r="P40" s="198"/>
      <c r="Q40" s="23">
        <f t="shared" si="5"/>
        <v>7</v>
      </c>
      <c r="R40" s="7"/>
      <c r="S40" s="13"/>
      <c r="T40" s="20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13"/>
    </row>
    <row r="41" spans="1:51" ht="12" customHeight="1">
      <c r="A41" s="1">
        <f t="shared" si="4"/>
        <v>8</v>
      </c>
      <c r="B41" s="413"/>
      <c r="C41" s="20">
        <v>0.6041666666666666</v>
      </c>
      <c r="D41" s="21"/>
      <c r="E41" s="318" t="s">
        <v>337</v>
      </c>
      <c r="F41" s="319"/>
      <c r="G41" s="320"/>
      <c r="H41" s="21"/>
      <c r="I41" s="406" t="s">
        <v>350</v>
      </c>
      <c r="J41" s="407"/>
      <c r="K41" s="408"/>
      <c r="L41" s="15"/>
      <c r="M41" s="218"/>
      <c r="N41" s="199"/>
      <c r="O41" s="198"/>
      <c r="P41" s="198"/>
      <c r="Q41" s="23">
        <f t="shared" si="5"/>
        <v>8</v>
      </c>
      <c r="R41" s="7"/>
      <c r="S41" s="13"/>
      <c r="T41" s="20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13"/>
    </row>
    <row r="42" spans="1:51" ht="12" customHeight="1">
      <c r="A42" s="1">
        <f t="shared" si="4"/>
        <v>9</v>
      </c>
      <c r="B42" s="413"/>
      <c r="C42" s="7">
        <v>5</v>
      </c>
      <c r="D42" s="14" t="s">
        <v>4</v>
      </c>
      <c r="E42" s="7" t="s">
        <v>7</v>
      </c>
      <c r="F42" s="7" t="s">
        <v>6</v>
      </c>
      <c r="G42" s="7" t="s">
        <v>17</v>
      </c>
      <c r="H42" s="30" t="s">
        <v>30</v>
      </c>
      <c r="I42" s="120" t="s">
        <v>54</v>
      </c>
      <c r="J42" s="120" t="s">
        <v>6</v>
      </c>
      <c r="K42" s="120" t="s">
        <v>19</v>
      </c>
      <c r="L42" s="15"/>
      <c r="M42" s="218"/>
      <c r="N42" s="199"/>
      <c r="O42" s="198"/>
      <c r="P42" s="198"/>
      <c r="Q42" s="23">
        <f t="shared" si="5"/>
        <v>9</v>
      </c>
      <c r="R42" s="7"/>
      <c r="S42" s="13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13"/>
    </row>
    <row r="43" spans="1:51" ht="12" customHeight="1">
      <c r="A43" s="1">
        <f t="shared" si="4"/>
        <v>10</v>
      </c>
      <c r="B43" s="413"/>
      <c r="C43" s="20">
        <v>0.6666666666666666</v>
      </c>
      <c r="D43" s="105"/>
      <c r="E43" s="414" t="s">
        <v>346</v>
      </c>
      <c r="F43" s="415"/>
      <c r="G43" s="416"/>
      <c r="H43" s="105"/>
      <c r="I43" s="418" t="s">
        <v>198</v>
      </c>
      <c r="J43" s="419"/>
      <c r="K43" s="420"/>
      <c r="L43" s="15"/>
      <c r="M43" s="218"/>
      <c r="N43" s="199"/>
      <c r="O43" s="198"/>
      <c r="P43" s="198"/>
      <c r="Q43" s="23">
        <f t="shared" si="5"/>
        <v>10</v>
      </c>
      <c r="R43" s="7"/>
      <c r="S43" s="13"/>
      <c r="T43" s="20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13"/>
    </row>
    <row r="44" spans="1:51" ht="12" customHeight="1">
      <c r="A44" s="1">
        <f t="shared" si="4"/>
        <v>11</v>
      </c>
      <c r="B44" s="413"/>
      <c r="C44" s="7">
        <v>6</v>
      </c>
      <c r="D44" s="103"/>
      <c r="E44" s="103"/>
      <c r="F44" s="103"/>
      <c r="G44" s="103"/>
      <c r="H44" s="103"/>
      <c r="I44" s="103"/>
      <c r="J44" s="103"/>
      <c r="K44" s="103"/>
      <c r="L44" s="15"/>
      <c r="M44" s="218"/>
      <c r="N44" s="199"/>
      <c r="O44" s="198"/>
      <c r="P44" s="198"/>
      <c r="Q44" s="23">
        <f t="shared" si="5"/>
        <v>11</v>
      </c>
      <c r="R44" s="7"/>
      <c r="S44" s="13"/>
      <c r="T44" s="20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13"/>
    </row>
    <row r="45" spans="1:51" ht="12" customHeight="1">
      <c r="A45" s="1">
        <f t="shared" si="4"/>
        <v>12</v>
      </c>
      <c r="B45" s="413"/>
      <c r="C45" s="20">
        <v>0.7291666666666666</v>
      </c>
      <c r="D45" s="103"/>
      <c r="E45" s="103"/>
      <c r="F45" s="103"/>
      <c r="G45" s="103"/>
      <c r="H45" s="103"/>
      <c r="I45" s="103"/>
      <c r="J45" s="103"/>
      <c r="K45" s="103"/>
      <c r="L45" s="15"/>
      <c r="M45" s="218"/>
      <c r="N45" s="199"/>
      <c r="O45" s="198"/>
      <c r="P45" s="198"/>
      <c r="Q45" s="23">
        <f t="shared" si="5"/>
        <v>12</v>
      </c>
      <c r="R45" s="7"/>
      <c r="S45" s="13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13"/>
    </row>
    <row r="46" spans="1:51" ht="12" customHeight="1">
      <c r="A46" s="1"/>
      <c r="B46" s="39"/>
      <c r="C46" s="20"/>
      <c r="D46" s="54"/>
      <c r="E46" s="54"/>
      <c r="F46" s="54"/>
      <c r="G46" s="54"/>
      <c r="H46" s="54"/>
      <c r="I46" s="54"/>
      <c r="J46" s="54"/>
      <c r="K46" s="54"/>
      <c r="L46" s="15"/>
      <c r="M46" s="218"/>
      <c r="N46" s="199"/>
      <c r="O46" s="198"/>
      <c r="P46" s="198"/>
      <c r="Q46" s="23"/>
      <c r="R46" s="59">
        <f>SUM(Z46:AX46)</f>
        <v>10</v>
      </c>
      <c r="S46" s="60"/>
      <c r="T46" s="51"/>
      <c r="U46" s="1"/>
      <c r="V46" s="1"/>
      <c r="W46" s="1"/>
      <c r="X46" s="1"/>
      <c r="Y46" s="1"/>
      <c r="Z46" s="1">
        <f>SUM(Z47:Z58)</f>
        <v>3</v>
      </c>
      <c r="AA46" s="1"/>
      <c r="AB46" s="1"/>
      <c r="AC46" s="1"/>
      <c r="AD46" s="1"/>
      <c r="AE46" s="1"/>
      <c r="AF46" s="1">
        <f>SUM(AF47:AF58)</f>
        <v>1</v>
      </c>
      <c r="AG46" s="1"/>
      <c r="AH46" s="1"/>
      <c r="AI46" s="1"/>
      <c r="AJ46" s="1"/>
      <c r="AK46" s="1"/>
      <c r="AL46" s="1">
        <f>SUM(AL47:AL58)</f>
        <v>1</v>
      </c>
      <c r="AM46" s="1"/>
      <c r="AN46" s="1"/>
      <c r="AO46" s="1"/>
      <c r="AP46" s="1"/>
      <c r="AQ46" s="1"/>
      <c r="AR46" s="1">
        <f>SUM(AR47:AR58)</f>
        <v>1</v>
      </c>
      <c r="AS46" s="1"/>
      <c r="AT46" s="1"/>
      <c r="AU46" s="1"/>
      <c r="AV46" s="1"/>
      <c r="AW46" s="1"/>
      <c r="AX46" s="1">
        <f>SUM(AX47:AX58)</f>
        <v>4</v>
      </c>
      <c r="AY46" s="13"/>
    </row>
    <row r="47" spans="1:51" ht="12" customHeight="1">
      <c r="A47" s="1">
        <v>1</v>
      </c>
      <c r="B47" s="13">
        <v>43372</v>
      </c>
      <c r="C47" s="7">
        <v>1</v>
      </c>
      <c r="D47" s="14" t="s">
        <v>4</v>
      </c>
      <c r="E47" s="7" t="s">
        <v>33</v>
      </c>
      <c r="F47" s="7" t="s">
        <v>6</v>
      </c>
      <c r="G47" s="7" t="s">
        <v>17</v>
      </c>
      <c r="H47" s="212" t="s">
        <v>20</v>
      </c>
      <c r="I47" s="113" t="s">
        <v>21</v>
      </c>
      <c r="J47" s="219" t="s">
        <v>6</v>
      </c>
      <c r="K47" s="113" t="s">
        <v>9</v>
      </c>
      <c r="L47" s="15">
        <v>43372</v>
      </c>
      <c r="M47" s="196" t="s">
        <v>4</v>
      </c>
      <c r="N47" s="199" t="s">
        <v>40</v>
      </c>
      <c r="O47" s="198"/>
      <c r="P47" s="198"/>
      <c r="Q47" s="23">
        <v>1</v>
      </c>
      <c r="R47" s="7"/>
      <c r="S47" s="13">
        <v>43372</v>
      </c>
      <c r="T47" s="7">
        <v>1</v>
      </c>
      <c r="U47" s="7">
        <v>3</v>
      </c>
      <c r="V47" s="14" t="s">
        <v>4</v>
      </c>
      <c r="W47" s="7">
        <v>3</v>
      </c>
      <c r="X47" s="7" t="s">
        <v>6</v>
      </c>
      <c r="Y47" s="7">
        <v>7</v>
      </c>
      <c r="Z47" s="7">
        <v>1</v>
      </c>
      <c r="AA47" s="7">
        <v>6</v>
      </c>
      <c r="AB47" s="212" t="s">
        <v>20</v>
      </c>
      <c r="AC47" s="7">
        <v>3</v>
      </c>
      <c r="AD47" s="213" t="s">
        <v>6</v>
      </c>
      <c r="AE47" s="7">
        <v>5</v>
      </c>
      <c r="AF47" s="7">
        <v>1</v>
      </c>
      <c r="AG47" s="7">
        <v>19</v>
      </c>
      <c r="AH47" s="33" t="s">
        <v>34</v>
      </c>
      <c r="AI47" s="7">
        <v>2</v>
      </c>
      <c r="AJ47" s="7" t="s">
        <v>6</v>
      </c>
      <c r="AK47" s="7">
        <v>3</v>
      </c>
      <c r="AL47" s="7">
        <v>1</v>
      </c>
      <c r="AM47" s="7">
        <v>3</v>
      </c>
      <c r="AN47" s="30" t="s">
        <v>30</v>
      </c>
      <c r="AO47" s="7">
        <v>2</v>
      </c>
      <c r="AP47" s="7" t="s">
        <v>6</v>
      </c>
      <c r="AQ47" s="7">
        <v>5</v>
      </c>
      <c r="AR47" s="7">
        <v>1</v>
      </c>
      <c r="AS47" s="7">
        <v>7</v>
      </c>
      <c r="AT47" s="31" t="s">
        <v>31</v>
      </c>
      <c r="AU47" s="7">
        <v>4</v>
      </c>
      <c r="AV47" s="7" t="s">
        <v>6</v>
      </c>
      <c r="AW47" s="7">
        <v>7</v>
      </c>
      <c r="AX47" s="7">
        <v>1</v>
      </c>
      <c r="AY47" s="13">
        <v>43372</v>
      </c>
    </row>
    <row r="48" spans="1:51" ht="12" customHeight="1">
      <c r="A48" s="1">
        <f aca="true" t="shared" si="6" ref="A48:A58">+A47+1</f>
        <v>2</v>
      </c>
      <c r="B48" s="321" t="s">
        <v>14</v>
      </c>
      <c r="C48" s="20">
        <v>0.4166666666666667</v>
      </c>
      <c r="D48" s="21"/>
      <c r="E48" s="318" t="s">
        <v>18</v>
      </c>
      <c r="F48" s="319"/>
      <c r="G48" s="320"/>
      <c r="H48" s="21"/>
      <c r="I48" s="304" t="s">
        <v>194</v>
      </c>
      <c r="J48" s="305"/>
      <c r="K48" s="306"/>
      <c r="L48" s="15" t="s">
        <v>14</v>
      </c>
      <c r="M48" s="220" t="s">
        <v>20</v>
      </c>
      <c r="N48" s="199" t="s">
        <v>22</v>
      </c>
      <c r="O48" s="198"/>
      <c r="P48" s="198"/>
      <c r="Q48" s="23">
        <f aca="true" t="shared" si="7" ref="Q48:Q58">+Q47+1</f>
        <v>2</v>
      </c>
      <c r="R48" s="7"/>
      <c r="S48" s="13" t="s">
        <v>14</v>
      </c>
      <c r="T48" s="20">
        <v>0.4166666666666667</v>
      </c>
      <c r="U48" s="7"/>
      <c r="V48" s="14" t="s">
        <v>4</v>
      </c>
      <c r="W48" s="7" t="s">
        <v>33</v>
      </c>
      <c r="X48" s="7" t="s">
        <v>6</v>
      </c>
      <c r="Y48" s="7" t="s">
        <v>17</v>
      </c>
      <c r="Z48" s="7"/>
      <c r="AA48" s="7"/>
      <c r="AB48" s="212" t="s">
        <v>20</v>
      </c>
      <c r="AC48" s="7" t="s">
        <v>21</v>
      </c>
      <c r="AD48" s="213" t="s">
        <v>6</v>
      </c>
      <c r="AE48" s="7" t="s">
        <v>9</v>
      </c>
      <c r="AF48" s="7"/>
      <c r="AG48" s="7"/>
      <c r="AH48" s="33" t="s">
        <v>34</v>
      </c>
      <c r="AI48" s="34" t="s">
        <v>42</v>
      </c>
      <c r="AJ48" s="34" t="s">
        <v>6</v>
      </c>
      <c r="AK48" s="34" t="s">
        <v>38</v>
      </c>
      <c r="AL48" s="7"/>
      <c r="AM48" s="51"/>
      <c r="AN48" s="236" t="s">
        <v>30</v>
      </c>
      <c r="AO48" s="51" t="s">
        <v>37</v>
      </c>
      <c r="AP48" s="51" t="s">
        <v>6</v>
      </c>
      <c r="AQ48" s="51" t="s">
        <v>47</v>
      </c>
      <c r="AR48" s="7"/>
      <c r="AS48" s="7"/>
      <c r="AT48" s="31" t="s">
        <v>31</v>
      </c>
      <c r="AU48" s="32" t="s">
        <v>37</v>
      </c>
      <c r="AV48" s="32" t="s">
        <v>6</v>
      </c>
      <c r="AW48" s="7" t="s">
        <v>58</v>
      </c>
      <c r="AX48" s="7"/>
      <c r="AY48" s="13" t="s">
        <v>14</v>
      </c>
    </row>
    <row r="49" spans="1:51" ht="12" customHeight="1">
      <c r="A49" s="1">
        <f t="shared" si="6"/>
        <v>3</v>
      </c>
      <c r="B49" s="413"/>
      <c r="C49" s="7">
        <v>2</v>
      </c>
      <c r="D49" s="14" t="s">
        <v>4</v>
      </c>
      <c r="E49" s="7" t="s">
        <v>8</v>
      </c>
      <c r="F49" s="7" t="s">
        <v>6</v>
      </c>
      <c r="G49" s="7" t="s">
        <v>29</v>
      </c>
      <c r="H49" s="33" t="s">
        <v>34</v>
      </c>
      <c r="I49" s="34" t="s">
        <v>42</v>
      </c>
      <c r="J49" s="34" t="s">
        <v>6</v>
      </c>
      <c r="K49" s="34" t="s">
        <v>38</v>
      </c>
      <c r="L49" s="1"/>
      <c r="M49" s="205" t="s">
        <v>30</v>
      </c>
      <c r="N49" s="203" t="s">
        <v>41</v>
      </c>
      <c r="O49" s="221"/>
      <c r="P49" s="221"/>
      <c r="Q49" s="23">
        <f t="shared" si="7"/>
        <v>3</v>
      </c>
      <c r="R49" s="7"/>
      <c r="S49" s="13"/>
      <c r="T49" s="7"/>
      <c r="U49" s="7">
        <v>10</v>
      </c>
      <c r="V49" s="14" t="s">
        <v>4</v>
      </c>
      <c r="W49" s="7">
        <v>1</v>
      </c>
      <c r="X49" s="7" t="s">
        <v>6</v>
      </c>
      <c r="Y49" s="7">
        <v>9</v>
      </c>
      <c r="Z49" s="7">
        <v>1</v>
      </c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8"/>
      <c r="AM49" s="238"/>
      <c r="AN49" s="238"/>
      <c r="AO49" s="238"/>
      <c r="AP49" s="238"/>
      <c r="AQ49" s="238"/>
      <c r="AR49" s="23"/>
      <c r="AS49" s="7">
        <v>8</v>
      </c>
      <c r="AT49" s="31" t="s">
        <v>31</v>
      </c>
      <c r="AU49" s="7">
        <v>3</v>
      </c>
      <c r="AV49" s="7" t="s">
        <v>6</v>
      </c>
      <c r="AW49" s="7">
        <v>6</v>
      </c>
      <c r="AX49" s="7">
        <v>1</v>
      </c>
      <c r="AY49" s="7"/>
    </row>
    <row r="50" spans="1:51" ht="12" customHeight="1">
      <c r="A50" s="1">
        <f t="shared" si="6"/>
        <v>4</v>
      </c>
      <c r="B50" s="413"/>
      <c r="C50" s="20">
        <v>0.4791666666666667</v>
      </c>
      <c r="D50" s="21"/>
      <c r="E50" s="318" t="s">
        <v>56</v>
      </c>
      <c r="F50" s="319"/>
      <c r="G50" s="320"/>
      <c r="H50" s="21"/>
      <c r="I50" s="318" t="s">
        <v>21</v>
      </c>
      <c r="J50" s="319"/>
      <c r="K50" s="320"/>
      <c r="L50" s="15"/>
      <c r="M50" s="199"/>
      <c r="N50" s="199"/>
      <c r="O50" s="198"/>
      <c r="P50" s="198"/>
      <c r="Q50" s="23">
        <f t="shared" si="7"/>
        <v>4</v>
      </c>
      <c r="R50" s="7"/>
      <c r="S50" s="13"/>
      <c r="T50" s="20"/>
      <c r="U50" s="7"/>
      <c r="V50" s="14" t="s">
        <v>4</v>
      </c>
      <c r="W50" s="7" t="s">
        <v>8</v>
      </c>
      <c r="X50" s="7" t="s">
        <v>6</v>
      </c>
      <c r="Y50" s="7" t="s">
        <v>29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8"/>
      <c r="AM50" s="238"/>
      <c r="AN50" s="238"/>
      <c r="AO50" s="238"/>
      <c r="AP50" s="238"/>
      <c r="AQ50" s="238"/>
      <c r="AR50" s="23"/>
      <c r="AS50" s="7"/>
      <c r="AT50" s="31" t="s">
        <v>31</v>
      </c>
      <c r="AU50" s="7" t="s">
        <v>46</v>
      </c>
      <c r="AV50" s="7" t="s">
        <v>6</v>
      </c>
      <c r="AW50" s="7" t="s">
        <v>19</v>
      </c>
      <c r="AX50" s="7"/>
      <c r="AY50" s="13"/>
    </row>
    <row r="51" spans="1:51" ht="12" customHeight="1">
      <c r="A51" s="1">
        <f t="shared" si="6"/>
        <v>5</v>
      </c>
      <c r="B51" s="413"/>
      <c r="C51" s="7">
        <v>3</v>
      </c>
      <c r="D51" s="14" t="s">
        <v>4</v>
      </c>
      <c r="E51" s="7" t="s">
        <v>5</v>
      </c>
      <c r="F51" s="7" t="s">
        <v>6</v>
      </c>
      <c r="G51" s="7" t="s">
        <v>42</v>
      </c>
      <c r="H51" s="31" t="s">
        <v>31</v>
      </c>
      <c r="I51" s="7" t="s">
        <v>46</v>
      </c>
      <c r="J51" s="7" t="s">
        <v>6</v>
      </c>
      <c r="K51" s="7" t="s">
        <v>19</v>
      </c>
      <c r="L51" s="15"/>
      <c r="M51" s="199"/>
      <c r="N51" s="199"/>
      <c r="O51" s="198"/>
      <c r="P51" s="198"/>
      <c r="Q51" s="23">
        <f t="shared" si="7"/>
        <v>5</v>
      </c>
      <c r="R51" s="7"/>
      <c r="S51" s="63"/>
      <c r="T51" s="7"/>
      <c r="U51" s="34">
        <v>22</v>
      </c>
      <c r="V51" s="14" t="s">
        <v>4</v>
      </c>
      <c r="W51" s="7">
        <v>4</v>
      </c>
      <c r="X51" s="7" t="s">
        <v>6</v>
      </c>
      <c r="Y51" s="7">
        <v>5</v>
      </c>
      <c r="Z51" s="7">
        <v>1</v>
      </c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237"/>
      <c r="AN51" s="237"/>
      <c r="AO51" s="237"/>
      <c r="AP51" s="237"/>
      <c r="AQ51" s="237"/>
      <c r="AR51" s="7"/>
      <c r="AS51" s="7">
        <v>9</v>
      </c>
      <c r="AT51" s="31" t="s">
        <v>31</v>
      </c>
      <c r="AU51" s="7">
        <v>2</v>
      </c>
      <c r="AV51" s="7" t="s">
        <v>6</v>
      </c>
      <c r="AW51" s="7">
        <v>10</v>
      </c>
      <c r="AX51" s="7">
        <v>1</v>
      </c>
      <c r="AY51" s="13"/>
    </row>
    <row r="52" spans="1:51" ht="12" customHeight="1">
      <c r="A52" s="1">
        <f t="shared" si="6"/>
        <v>6</v>
      </c>
      <c r="B52" s="413"/>
      <c r="C52" s="20">
        <v>0.5416666666666666</v>
      </c>
      <c r="D52" s="21"/>
      <c r="E52" s="318" t="s">
        <v>28</v>
      </c>
      <c r="F52" s="319"/>
      <c r="G52" s="320"/>
      <c r="H52" s="21"/>
      <c r="I52" s="318" t="s">
        <v>38</v>
      </c>
      <c r="J52" s="319"/>
      <c r="K52" s="320"/>
      <c r="L52" s="40"/>
      <c r="M52" s="199"/>
      <c r="N52" s="199"/>
      <c r="O52" s="198"/>
      <c r="P52" s="198"/>
      <c r="Q52" s="23">
        <f t="shared" si="7"/>
        <v>6</v>
      </c>
      <c r="R52" s="7"/>
      <c r="S52" s="63"/>
      <c r="T52" s="20"/>
      <c r="U52" s="34"/>
      <c r="V52" s="14" t="s">
        <v>4</v>
      </c>
      <c r="W52" s="7" t="s">
        <v>5</v>
      </c>
      <c r="X52" s="7" t="s">
        <v>6</v>
      </c>
      <c r="Y52" s="7" t="s">
        <v>42</v>
      </c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31" t="s">
        <v>31</v>
      </c>
      <c r="AU52" s="7" t="s">
        <v>40</v>
      </c>
      <c r="AV52" s="7" t="s">
        <v>6</v>
      </c>
      <c r="AW52" s="7" t="s">
        <v>17</v>
      </c>
      <c r="AX52" s="7"/>
      <c r="AY52" s="63"/>
    </row>
    <row r="53" spans="1:51" ht="12" customHeight="1">
      <c r="A53" s="1">
        <f t="shared" si="6"/>
        <v>7</v>
      </c>
      <c r="B53" s="413"/>
      <c r="C53" s="7">
        <v>4</v>
      </c>
      <c r="D53" s="30" t="s">
        <v>30</v>
      </c>
      <c r="E53" s="7" t="s">
        <v>37</v>
      </c>
      <c r="F53" s="7" t="s">
        <v>6</v>
      </c>
      <c r="G53" s="7" t="s">
        <v>47</v>
      </c>
      <c r="H53" s="31" t="s">
        <v>31</v>
      </c>
      <c r="I53" s="7" t="s">
        <v>40</v>
      </c>
      <c r="J53" s="7" t="s">
        <v>6</v>
      </c>
      <c r="K53" s="7" t="s">
        <v>17</v>
      </c>
      <c r="L53" s="40"/>
      <c r="M53" s="199"/>
      <c r="N53" s="199"/>
      <c r="O53" s="198"/>
      <c r="P53" s="198"/>
      <c r="Q53" s="23">
        <f t="shared" si="7"/>
        <v>7</v>
      </c>
      <c r="R53" s="7"/>
      <c r="S53" s="13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>
        <v>10</v>
      </c>
      <c r="AT53" s="31" t="s">
        <v>31</v>
      </c>
      <c r="AU53" s="7">
        <v>1</v>
      </c>
      <c r="AV53" s="7" t="s">
        <v>6</v>
      </c>
      <c r="AW53" s="7">
        <v>9</v>
      </c>
      <c r="AX53" s="7">
        <v>1</v>
      </c>
      <c r="AY53" s="63"/>
    </row>
    <row r="54" spans="1:51" ht="12" customHeight="1">
      <c r="A54" s="1">
        <f t="shared" si="6"/>
        <v>8</v>
      </c>
      <c r="B54" s="413"/>
      <c r="C54" s="20">
        <v>0.6041666666666666</v>
      </c>
      <c r="D54" s="21"/>
      <c r="E54" s="318" t="s">
        <v>48</v>
      </c>
      <c r="F54" s="319"/>
      <c r="G54" s="320"/>
      <c r="H54" s="21"/>
      <c r="I54" s="318" t="s">
        <v>46</v>
      </c>
      <c r="J54" s="319"/>
      <c r="K54" s="320"/>
      <c r="L54" s="15"/>
      <c r="M54" s="199"/>
      <c r="N54" s="199"/>
      <c r="O54" s="198"/>
      <c r="P54" s="198"/>
      <c r="Q54" s="23">
        <f t="shared" si="7"/>
        <v>8</v>
      </c>
      <c r="R54" s="7"/>
      <c r="S54" s="13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31" t="s">
        <v>31</v>
      </c>
      <c r="AU54" s="7" t="s">
        <v>49</v>
      </c>
      <c r="AV54" s="7" t="s">
        <v>6</v>
      </c>
      <c r="AW54" s="7" t="s">
        <v>16</v>
      </c>
      <c r="AX54" s="7"/>
      <c r="AY54" s="13"/>
    </row>
    <row r="55" spans="1:51" ht="12" customHeight="1">
      <c r="A55" s="1">
        <f t="shared" si="6"/>
        <v>9</v>
      </c>
      <c r="B55" s="413"/>
      <c r="C55" s="7">
        <v>5</v>
      </c>
      <c r="D55" s="31" t="s">
        <v>31</v>
      </c>
      <c r="E55" s="7" t="s">
        <v>37</v>
      </c>
      <c r="F55" s="7" t="s">
        <v>6</v>
      </c>
      <c r="G55" s="7" t="s">
        <v>58</v>
      </c>
      <c r="H55" s="31" t="s">
        <v>31</v>
      </c>
      <c r="I55" s="7" t="s">
        <v>49</v>
      </c>
      <c r="J55" s="7" t="s">
        <v>6</v>
      </c>
      <c r="K55" s="7" t="s">
        <v>16</v>
      </c>
      <c r="L55" s="15"/>
      <c r="M55" s="199"/>
      <c r="N55" s="199"/>
      <c r="O55" s="198"/>
      <c r="P55" s="198"/>
      <c r="Q55" s="23">
        <f t="shared" si="7"/>
        <v>9</v>
      </c>
      <c r="R55" s="7"/>
      <c r="S55" s="13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13"/>
    </row>
    <row r="56" spans="1:51" ht="12" customHeight="1">
      <c r="A56" s="1">
        <f t="shared" si="6"/>
        <v>10</v>
      </c>
      <c r="B56" s="413"/>
      <c r="C56" s="20">
        <v>0.6666666666666666</v>
      </c>
      <c r="D56" s="21"/>
      <c r="E56" s="318" t="s">
        <v>59</v>
      </c>
      <c r="F56" s="319"/>
      <c r="G56" s="320"/>
      <c r="H56" s="21"/>
      <c r="I56" s="318" t="s">
        <v>17</v>
      </c>
      <c r="J56" s="319"/>
      <c r="K56" s="320"/>
      <c r="L56" s="15"/>
      <c r="M56" s="199"/>
      <c r="N56" s="199"/>
      <c r="O56" s="198"/>
      <c r="P56" s="198"/>
      <c r="Q56" s="23">
        <f t="shared" si="7"/>
        <v>10</v>
      </c>
      <c r="R56" s="7"/>
      <c r="S56" s="13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13"/>
    </row>
    <row r="57" spans="1:51" ht="12" customHeight="1">
      <c r="A57" s="1">
        <f t="shared" si="6"/>
        <v>11</v>
      </c>
      <c r="B57" s="413"/>
      <c r="C57" s="7">
        <v>6</v>
      </c>
      <c r="D57" s="219"/>
      <c r="E57" s="113"/>
      <c r="F57" s="113"/>
      <c r="G57" s="113"/>
      <c r="H57" s="30" t="s">
        <v>30</v>
      </c>
      <c r="I57" s="181" t="s">
        <v>16</v>
      </c>
      <c r="J57" s="181" t="s">
        <v>6</v>
      </c>
      <c r="K57" s="181" t="s">
        <v>19</v>
      </c>
      <c r="L57" s="15"/>
      <c r="M57" s="199"/>
      <c r="N57" s="199"/>
      <c r="O57" s="198"/>
      <c r="P57" s="198"/>
      <c r="Q57" s="23">
        <f t="shared" si="7"/>
        <v>11</v>
      </c>
      <c r="R57" s="7"/>
      <c r="S57" s="13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13"/>
    </row>
    <row r="58" spans="1:51" ht="12" customHeight="1">
      <c r="A58" s="1">
        <f t="shared" si="6"/>
        <v>12</v>
      </c>
      <c r="B58" s="413"/>
      <c r="C58" s="20">
        <v>0.7291666666666666</v>
      </c>
      <c r="D58" s="114"/>
      <c r="E58" s="114"/>
      <c r="F58" s="114"/>
      <c r="G58" s="114"/>
      <c r="H58" s="21"/>
      <c r="I58" s="403" t="s">
        <v>269</v>
      </c>
      <c r="J58" s="404"/>
      <c r="K58" s="405"/>
      <c r="L58" s="15"/>
      <c r="M58" s="199"/>
      <c r="N58" s="199"/>
      <c r="O58" s="198"/>
      <c r="P58" s="198"/>
      <c r="Q58" s="23">
        <f t="shared" si="7"/>
        <v>12</v>
      </c>
      <c r="R58" s="7"/>
      <c r="S58" s="13"/>
      <c r="T58" s="20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13"/>
    </row>
    <row r="59" spans="1:51" ht="12" customHeight="1">
      <c r="A59" s="1"/>
      <c r="B59" s="39"/>
      <c r="C59" s="20"/>
      <c r="D59" s="21"/>
      <c r="E59" s="21"/>
      <c r="F59" s="21"/>
      <c r="G59" s="21"/>
      <c r="H59" s="21"/>
      <c r="I59" s="21"/>
      <c r="J59" s="21"/>
      <c r="K59" s="21"/>
      <c r="L59" s="15"/>
      <c r="M59" s="199"/>
      <c r="N59" s="199"/>
      <c r="O59" s="198"/>
      <c r="P59" s="198"/>
      <c r="Q59" s="23"/>
      <c r="R59" s="59">
        <f>SUM(Z59:AX59)</f>
        <v>12</v>
      </c>
      <c r="S59" s="60"/>
      <c r="T59" s="51"/>
      <c r="U59" s="1"/>
      <c r="V59" s="1"/>
      <c r="W59" s="1"/>
      <c r="X59" s="1"/>
      <c r="Y59" s="1"/>
      <c r="Z59" s="1">
        <f>SUM(Z60:Z71)</f>
        <v>3</v>
      </c>
      <c r="AA59" s="1"/>
      <c r="AB59" s="1"/>
      <c r="AC59" s="1"/>
      <c r="AD59" s="1"/>
      <c r="AE59" s="1"/>
      <c r="AF59" s="1">
        <f>SUM(AF60:AF71)</f>
        <v>1</v>
      </c>
      <c r="AG59" s="1"/>
      <c r="AH59" s="1"/>
      <c r="AI59" s="1"/>
      <c r="AJ59" s="1"/>
      <c r="AK59" s="1"/>
      <c r="AL59" s="1">
        <f>SUM(AL60:AL71)</f>
        <v>4</v>
      </c>
      <c r="AM59" s="1"/>
      <c r="AN59" s="1"/>
      <c r="AO59" s="1"/>
      <c r="AP59" s="1"/>
      <c r="AQ59" s="1"/>
      <c r="AR59" s="1">
        <f>SUM(AR60:AR71)</f>
        <v>1</v>
      </c>
      <c r="AS59" s="1"/>
      <c r="AT59" s="1"/>
      <c r="AU59" s="1"/>
      <c r="AV59" s="1"/>
      <c r="AW59" s="1"/>
      <c r="AX59" s="1">
        <f>SUM(AX60:AX71)</f>
        <v>3</v>
      </c>
      <c r="AY59" s="13"/>
    </row>
    <row r="60" spans="1:51" ht="12" customHeight="1">
      <c r="A60" s="1">
        <v>1</v>
      </c>
      <c r="B60" s="222">
        <v>43373</v>
      </c>
      <c r="C60" s="7">
        <v>1</v>
      </c>
      <c r="D60" s="14" t="s">
        <v>4</v>
      </c>
      <c r="E60" s="7" t="s">
        <v>33</v>
      </c>
      <c r="F60" s="7" t="s">
        <v>6</v>
      </c>
      <c r="G60" s="7" t="s">
        <v>7</v>
      </c>
      <c r="H60" s="33" t="s">
        <v>34</v>
      </c>
      <c r="I60" s="7" t="s">
        <v>38</v>
      </c>
      <c r="J60" s="7" t="s">
        <v>6</v>
      </c>
      <c r="K60" s="7" t="s">
        <v>36</v>
      </c>
      <c r="L60" s="223">
        <v>43373</v>
      </c>
      <c r="M60" s="196" t="s">
        <v>4</v>
      </c>
      <c r="N60" s="199" t="s">
        <v>40</v>
      </c>
      <c r="O60" s="201" t="s">
        <v>34</v>
      </c>
      <c r="P60" s="200" t="s">
        <v>60</v>
      </c>
      <c r="Q60" s="23">
        <v>1</v>
      </c>
      <c r="R60" s="7"/>
      <c r="S60" s="222">
        <v>43373</v>
      </c>
      <c r="T60" s="7">
        <v>1</v>
      </c>
      <c r="U60" s="7">
        <v>8</v>
      </c>
      <c r="V60" s="14" t="s">
        <v>4</v>
      </c>
      <c r="W60" s="7">
        <v>3</v>
      </c>
      <c r="X60" s="7" t="s">
        <v>6</v>
      </c>
      <c r="Y60" s="7">
        <v>6</v>
      </c>
      <c r="Z60" s="7">
        <v>1</v>
      </c>
      <c r="AA60" s="7">
        <v>4</v>
      </c>
      <c r="AB60" s="212" t="s">
        <v>20</v>
      </c>
      <c r="AC60" s="7">
        <v>1</v>
      </c>
      <c r="AD60" s="213" t="s">
        <v>6</v>
      </c>
      <c r="AE60" s="7">
        <v>8</v>
      </c>
      <c r="AF60" s="7">
        <v>1</v>
      </c>
      <c r="AG60" s="7">
        <v>11</v>
      </c>
      <c r="AH60" s="33" t="s">
        <v>34</v>
      </c>
      <c r="AI60" s="7">
        <v>3</v>
      </c>
      <c r="AJ60" s="7" t="s">
        <v>6</v>
      </c>
      <c r="AK60" s="7">
        <v>8</v>
      </c>
      <c r="AL60" s="7">
        <v>1</v>
      </c>
      <c r="AM60" s="7"/>
      <c r="AN60" s="7"/>
      <c r="AO60" s="7"/>
      <c r="AP60" s="7"/>
      <c r="AQ60" s="7"/>
      <c r="AR60" s="7"/>
      <c r="AS60" s="7">
        <v>11</v>
      </c>
      <c r="AT60" s="31" t="s">
        <v>31</v>
      </c>
      <c r="AU60" s="7">
        <v>6</v>
      </c>
      <c r="AV60" s="7" t="s">
        <v>6</v>
      </c>
      <c r="AW60" s="7">
        <v>7</v>
      </c>
      <c r="AX60" s="7">
        <v>1</v>
      </c>
      <c r="AY60" s="222">
        <v>43373</v>
      </c>
    </row>
    <row r="61" spans="1:51" ht="12" customHeight="1">
      <c r="A61" s="1">
        <f aca="true" t="shared" si="8" ref="A61:A71">+A60+1</f>
        <v>2</v>
      </c>
      <c r="B61" s="321" t="s">
        <v>14</v>
      </c>
      <c r="C61" s="20">
        <v>0.4166666666666667</v>
      </c>
      <c r="D61" s="21"/>
      <c r="E61" s="318" t="s">
        <v>43</v>
      </c>
      <c r="F61" s="319"/>
      <c r="G61" s="320"/>
      <c r="H61" s="21"/>
      <c r="I61" s="318" t="s">
        <v>39</v>
      </c>
      <c r="J61" s="319"/>
      <c r="K61" s="320"/>
      <c r="L61" s="15" t="s">
        <v>14</v>
      </c>
      <c r="M61" s="220" t="s">
        <v>20</v>
      </c>
      <c r="N61" s="199" t="s">
        <v>22</v>
      </c>
      <c r="O61" s="198"/>
      <c r="P61" s="198">
        <v>1</v>
      </c>
      <c r="Q61" s="23">
        <f aca="true" t="shared" si="9" ref="Q61:Q71">+Q60+1</f>
        <v>2</v>
      </c>
      <c r="R61" s="7"/>
      <c r="S61" s="13" t="s">
        <v>14</v>
      </c>
      <c r="T61" s="20">
        <v>0.4166666666666667</v>
      </c>
      <c r="U61" s="7"/>
      <c r="V61" s="14" t="s">
        <v>4</v>
      </c>
      <c r="W61" s="7" t="s">
        <v>33</v>
      </c>
      <c r="X61" s="7" t="s">
        <v>6</v>
      </c>
      <c r="Y61" s="7" t="s">
        <v>7</v>
      </c>
      <c r="Z61" s="7"/>
      <c r="AA61" s="7"/>
      <c r="AB61" s="212" t="s">
        <v>20</v>
      </c>
      <c r="AC61" s="7" t="s">
        <v>14</v>
      </c>
      <c r="AD61" s="213" t="s">
        <v>6</v>
      </c>
      <c r="AE61" s="7" t="s">
        <v>33</v>
      </c>
      <c r="AF61" s="7"/>
      <c r="AG61" s="7"/>
      <c r="AH61" s="33" t="s">
        <v>34</v>
      </c>
      <c r="AI61" s="7" t="s">
        <v>38</v>
      </c>
      <c r="AJ61" s="7" t="s">
        <v>6</v>
      </c>
      <c r="AK61" s="7" t="s">
        <v>36</v>
      </c>
      <c r="AL61" s="7"/>
      <c r="AM61" s="7"/>
      <c r="AN61" s="7"/>
      <c r="AO61" s="7"/>
      <c r="AP61" s="7"/>
      <c r="AQ61" s="7"/>
      <c r="AR61" s="7"/>
      <c r="AS61" s="7"/>
      <c r="AT61" s="31" t="s">
        <v>31</v>
      </c>
      <c r="AU61" s="7" t="s">
        <v>19</v>
      </c>
      <c r="AV61" s="7" t="s">
        <v>6</v>
      </c>
      <c r="AW61" s="7" t="s">
        <v>58</v>
      </c>
      <c r="AX61" s="7"/>
      <c r="AY61" s="13" t="s">
        <v>14</v>
      </c>
    </row>
    <row r="62" spans="1:51" ht="12" customHeight="1">
      <c r="A62" s="1">
        <f t="shared" si="8"/>
        <v>3</v>
      </c>
      <c r="B62" s="413"/>
      <c r="C62" s="7">
        <v>2</v>
      </c>
      <c r="D62" s="14" t="s">
        <v>4</v>
      </c>
      <c r="E62" s="7" t="s">
        <v>25</v>
      </c>
      <c r="F62" s="7" t="s">
        <v>6</v>
      </c>
      <c r="G62" s="7" t="s">
        <v>17</v>
      </c>
      <c r="H62" s="212" t="s">
        <v>20</v>
      </c>
      <c r="I62" s="7" t="s">
        <v>14</v>
      </c>
      <c r="J62" s="213" t="s">
        <v>6</v>
      </c>
      <c r="K62" s="7" t="s">
        <v>33</v>
      </c>
      <c r="L62" s="15"/>
      <c r="M62" s="205" t="s">
        <v>30</v>
      </c>
      <c r="N62" s="203" t="s">
        <v>41</v>
      </c>
      <c r="O62" s="198"/>
      <c r="P62" s="198" t="s">
        <v>61</v>
      </c>
      <c r="Q62" s="23">
        <f t="shared" si="9"/>
        <v>3</v>
      </c>
      <c r="R62" s="7"/>
      <c r="S62" s="63"/>
      <c r="T62" s="7"/>
      <c r="U62" s="7">
        <v>24</v>
      </c>
      <c r="V62" s="14" t="s">
        <v>4</v>
      </c>
      <c r="W62" s="7">
        <v>2</v>
      </c>
      <c r="X62" s="7" t="s">
        <v>6</v>
      </c>
      <c r="Y62" s="7">
        <v>7</v>
      </c>
      <c r="Z62" s="7">
        <v>1</v>
      </c>
      <c r="AA62" s="7"/>
      <c r="AB62" s="7"/>
      <c r="AC62" s="7"/>
      <c r="AD62" s="7"/>
      <c r="AE62" s="7"/>
      <c r="AF62" s="7"/>
      <c r="AG62" s="7">
        <v>12</v>
      </c>
      <c r="AH62" s="33" t="s">
        <v>34</v>
      </c>
      <c r="AI62" s="7">
        <v>2</v>
      </c>
      <c r="AJ62" s="7" t="s">
        <v>6</v>
      </c>
      <c r="AK62" s="7">
        <v>7</v>
      </c>
      <c r="AL62" s="7">
        <v>1</v>
      </c>
      <c r="AM62" s="7">
        <v>6</v>
      </c>
      <c r="AN62" s="30" t="s">
        <v>30</v>
      </c>
      <c r="AO62" s="7">
        <v>3</v>
      </c>
      <c r="AP62" s="7" t="s">
        <v>6</v>
      </c>
      <c r="AQ62" s="7">
        <v>5</v>
      </c>
      <c r="AR62" s="7">
        <v>1</v>
      </c>
      <c r="AS62" s="7">
        <v>12</v>
      </c>
      <c r="AT62" s="31" t="s">
        <v>31</v>
      </c>
      <c r="AU62" s="7">
        <v>5</v>
      </c>
      <c r="AV62" s="7" t="s">
        <v>6</v>
      </c>
      <c r="AW62" s="7">
        <v>10</v>
      </c>
      <c r="AX62" s="7">
        <v>1</v>
      </c>
      <c r="AY62" s="13"/>
    </row>
    <row r="63" spans="1:51" ht="12" customHeight="1">
      <c r="A63" s="1">
        <f t="shared" si="8"/>
        <v>4</v>
      </c>
      <c r="B63" s="413"/>
      <c r="C63" s="20">
        <v>0.4791666666666667</v>
      </c>
      <c r="D63" s="21"/>
      <c r="E63" s="318" t="s">
        <v>27</v>
      </c>
      <c r="F63" s="319"/>
      <c r="G63" s="320"/>
      <c r="H63" s="21"/>
      <c r="I63" s="318" t="s">
        <v>45</v>
      </c>
      <c r="J63" s="319"/>
      <c r="K63" s="320"/>
      <c r="L63" s="1"/>
      <c r="M63" s="199"/>
      <c r="N63" s="199"/>
      <c r="O63" s="198"/>
      <c r="P63" s="198"/>
      <c r="Q63" s="23">
        <f t="shared" si="9"/>
        <v>4</v>
      </c>
      <c r="R63" s="7"/>
      <c r="S63" s="63"/>
      <c r="T63" s="20"/>
      <c r="U63" s="7"/>
      <c r="V63" s="14" t="s">
        <v>4</v>
      </c>
      <c r="W63" s="7" t="s">
        <v>25</v>
      </c>
      <c r="X63" s="7" t="s">
        <v>6</v>
      </c>
      <c r="Y63" s="7" t="s">
        <v>17</v>
      </c>
      <c r="Z63" s="7"/>
      <c r="AA63" s="7"/>
      <c r="AB63" s="7"/>
      <c r="AC63" s="7"/>
      <c r="AD63" s="7"/>
      <c r="AE63" s="7"/>
      <c r="AF63" s="7"/>
      <c r="AG63" s="7"/>
      <c r="AH63" s="33" t="s">
        <v>34</v>
      </c>
      <c r="AI63" s="7" t="s">
        <v>42</v>
      </c>
      <c r="AJ63" s="7" t="s">
        <v>6</v>
      </c>
      <c r="AK63" s="7" t="s">
        <v>53</v>
      </c>
      <c r="AL63" s="7"/>
      <c r="AM63" s="7"/>
      <c r="AN63" s="30" t="s">
        <v>30</v>
      </c>
      <c r="AO63" s="7" t="s">
        <v>16</v>
      </c>
      <c r="AP63" s="7" t="s">
        <v>6</v>
      </c>
      <c r="AQ63" s="7" t="s">
        <v>47</v>
      </c>
      <c r="AR63" s="7"/>
      <c r="AS63" s="7"/>
      <c r="AT63" s="31" t="s">
        <v>31</v>
      </c>
      <c r="AU63" s="7" t="s">
        <v>25</v>
      </c>
      <c r="AV63" s="7" t="s">
        <v>6</v>
      </c>
      <c r="AW63" s="7" t="s">
        <v>17</v>
      </c>
      <c r="AX63" s="7"/>
      <c r="AY63" s="7"/>
    </row>
    <row r="64" spans="1:51" ht="12" customHeight="1">
      <c r="A64" s="1">
        <f t="shared" si="8"/>
        <v>5</v>
      </c>
      <c r="B64" s="413"/>
      <c r="C64" s="7">
        <v>3</v>
      </c>
      <c r="D64" s="14" t="s">
        <v>4</v>
      </c>
      <c r="E64" s="7" t="s">
        <v>5</v>
      </c>
      <c r="F64" s="7" t="s">
        <v>6</v>
      </c>
      <c r="G64" s="7" t="s">
        <v>32</v>
      </c>
      <c r="H64" s="30" t="s">
        <v>30</v>
      </c>
      <c r="I64" s="7" t="s">
        <v>16</v>
      </c>
      <c r="J64" s="7" t="s">
        <v>6</v>
      </c>
      <c r="K64" s="7" t="s">
        <v>47</v>
      </c>
      <c r="L64" s="1"/>
      <c r="M64" s="199"/>
      <c r="N64" s="199"/>
      <c r="O64" s="198"/>
      <c r="P64" s="198"/>
      <c r="Q64" s="23">
        <f t="shared" si="9"/>
        <v>5</v>
      </c>
      <c r="R64" s="7"/>
      <c r="S64" s="13"/>
      <c r="T64" s="7"/>
      <c r="U64" s="7">
        <v>17</v>
      </c>
      <c r="V64" s="14" t="s">
        <v>4</v>
      </c>
      <c r="W64" s="7">
        <v>4</v>
      </c>
      <c r="X64" s="7" t="s">
        <v>6</v>
      </c>
      <c r="Y64" s="7">
        <v>10</v>
      </c>
      <c r="Z64" s="7">
        <v>1</v>
      </c>
      <c r="AA64" s="7"/>
      <c r="AB64" s="7"/>
      <c r="AC64" s="7"/>
      <c r="AD64" s="7"/>
      <c r="AE64" s="7"/>
      <c r="AF64" s="7"/>
      <c r="AG64" s="7">
        <v>10</v>
      </c>
      <c r="AH64" s="33" t="s">
        <v>34</v>
      </c>
      <c r="AI64" s="7">
        <v>1</v>
      </c>
      <c r="AJ64" s="7" t="s">
        <v>6</v>
      </c>
      <c r="AK64" s="7">
        <v>6</v>
      </c>
      <c r="AL64" s="7">
        <v>1</v>
      </c>
      <c r="AM64" s="7"/>
      <c r="AN64" s="7"/>
      <c r="AO64" s="7"/>
      <c r="AP64" s="7"/>
      <c r="AQ64" s="7"/>
      <c r="AR64" s="7"/>
      <c r="AS64" s="7">
        <v>13</v>
      </c>
      <c r="AT64" s="31" t="s">
        <v>31</v>
      </c>
      <c r="AU64" s="7">
        <v>4</v>
      </c>
      <c r="AV64" s="7" t="s">
        <v>6</v>
      </c>
      <c r="AW64" s="7">
        <v>9</v>
      </c>
      <c r="AX64" s="7">
        <v>1</v>
      </c>
      <c r="AY64" s="7"/>
    </row>
    <row r="65" spans="1:51" ht="12" customHeight="1">
      <c r="A65" s="1">
        <f t="shared" si="8"/>
        <v>6</v>
      </c>
      <c r="B65" s="413"/>
      <c r="C65" s="20">
        <v>0.5416666666666666</v>
      </c>
      <c r="D65" s="21"/>
      <c r="E65" s="318" t="s">
        <v>55</v>
      </c>
      <c r="F65" s="319"/>
      <c r="G65" s="320"/>
      <c r="H65" s="21"/>
      <c r="I65" s="318" t="s">
        <v>33</v>
      </c>
      <c r="J65" s="319"/>
      <c r="K65" s="320"/>
      <c r="L65" s="23"/>
      <c r="M65" s="199"/>
      <c r="N65" s="199"/>
      <c r="O65" s="198"/>
      <c r="P65" s="198"/>
      <c r="Q65" s="23">
        <f t="shared" si="9"/>
        <v>6</v>
      </c>
      <c r="R65" s="7"/>
      <c r="S65" s="13"/>
      <c r="T65" s="20"/>
      <c r="U65" s="7"/>
      <c r="V65" s="14" t="s">
        <v>4</v>
      </c>
      <c r="W65" s="7" t="s">
        <v>5</v>
      </c>
      <c r="X65" s="7" t="s">
        <v>6</v>
      </c>
      <c r="Y65" s="7" t="s">
        <v>32</v>
      </c>
      <c r="Z65" s="7"/>
      <c r="AA65" s="7"/>
      <c r="AB65" s="7"/>
      <c r="AC65" s="7"/>
      <c r="AD65" s="7"/>
      <c r="AE65" s="7"/>
      <c r="AF65" s="7"/>
      <c r="AG65" s="7"/>
      <c r="AH65" s="33" t="s">
        <v>34</v>
      </c>
      <c r="AI65" s="7" t="s">
        <v>50</v>
      </c>
      <c r="AJ65" s="7" t="s">
        <v>6</v>
      </c>
      <c r="AK65" s="7" t="s">
        <v>35</v>
      </c>
      <c r="AL65" s="7"/>
      <c r="AM65" s="7"/>
      <c r="AN65" s="7"/>
      <c r="AO65" s="7"/>
      <c r="AP65" s="7"/>
      <c r="AQ65" s="7"/>
      <c r="AR65" s="7"/>
      <c r="AS65" s="7"/>
      <c r="AT65" s="31" t="s">
        <v>31</v>
      </c>
      <c r="AU65" s="7" t="s">
        <v>37</v>
      </c>
      <c r="AV65" s="7" t="s">
        <v>6</v>
      </c>
      <c r="AW65" s="7" t="s">
        <v>16</v>
      </c>
      <c r="AX65" s="7"/>
      <c r="AY65" s="7"/>
    </row>
    <row r="66" spans="1:51" ht="12" customHeight="1">
      <c r="A66" s="1">
        <f t="shared" si="8"/>
        <v>7</v>
      </c>
      <c r="B66" s="413"/>
      <c r="C66" s="7">
        <v>4</v>
      </c>
      <c r="D66" s="33" t="s">
        <v>34</v>
      </c>
      <c r="E66" s="7" t="s">
        <v>42</v>
      </c>
      <c r="F66" s="7" t="s">
        <v>6</v>
      </c>
      <c r="G66" s="7" t="s">
        <v>53</v>
      </c>
      <c r="H66" s="31" t="s">
        <v>31</v>
      </c>
      <c r="I66" s="7" t="s">
        <v>19</v>
      </c>
      <c r="J66" s="7" t="s">
        <v>6</v>
      </c>
      <c r="K66" s="7" t="s">
        <v>58</v>
      </c>
      <c r="L66" s="23"/>
      <c r="M66" s="199"/>
      <c r="N66" s="199"/>
      <c r="O66" s="198"/>
      <c r="P66" s="198"/>
      <c r="Q66" s="23">
        <f t="shared" si="9"/>
        <v>7</v>
      </c>
      <c r="R66" s="7"/>
      <c r="S66" s="13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>
        <v>9</v>
      </c>
      <c r="AH66" s="33" t="s">
        <v>34</v>
      </c>
      <c r="AI66" s="7">
        <v>4</v>
      </c>
      <c r="AJ66" s="7" t="s">
        <v>6</v>
      </c>
      <c r="AK66" s="7">
        <v>5</v>
      </c>
      <c r="AL66" s="7">
        <v>1</v>
      </c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</row>
    <row r="67" spans="1:51" ht="12" customHeight="1">
      <c r="A67" s="1">
        <f t="shared" si="8"/>
        <v>8</v>
      </c>
      <c r="B67" s="413"/>
      <c r="C67" s="20">
        <v>0.6041666666666666</v>
      </c>
      <c r="D67" s="21"/>
      <c r="E67" s="318" t="s">
        <v>18</v>
      </c>
      <c r="F67" s="319"/>
      <c r="G67" s="320"/>
      <c r="H67" s="21"/>
      <c r="I67" s="318" t="s">
        <v>59</v>
      </c>
      <c r="J67" s="319"/>
      <c r="K67" s="320"/>
      <c r="L67" s="23"/>
      <c r="M67" s="199"/>
      <c r="N67" s="199"/>
      <c r="O67" s="198"/>
      <c r="P67" s="198"/>
      <c r="Q67" s="23">
        <f t="shared" si="9"/>
        <v>8</v>
      </c>
      <c r="R67" s="7"/>
      <c r="S67" s="13"/>
      <c r="T67" s="20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33" t="s">
        <v>34</v>
      </c>
      <c r="AI67" s="32" t="s">
        <v>60</v>
      </c>
      <c r="AJ67" s="34" t="s">
        <v>6</v>
      </c>
      <c r="AK67" s="34" t="s">
        <v>7</v>
      </c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</row>
    <row r="68" spans="1:51" ht="12" customHeight="1">
      <c r="A68" s="1">
        <f t="shared" si="8"/>
        <v>9</v>
      </c>
      <c r="B68" s="413"/>
      <c r="C68" s="7">
        <v>5</v>
      </c>
      <c r="D68" s="33" t="s">
        <v>34</v>
      </c>
      <c r="E68" s="7" t="s">
        <v>50</v>
      </c>
      <c r="F68" s="7" t="s">
        <v>6</v>
      </c>
      <c r="G68" s="7" t="s">
        <v>35</v>
      </c>
      <c r="H68" s="31" t="s">
        <v>31</v>
      </c>
      <c r="I68" s="7" t="s">
        <v>25</v>
      </c>
      <c r="J68" s="7" t="s">
        <v>6</v>
      </c>
      <c r="K68" s="7" t="s">
        <v>17</v>
      </c>
      <c r="L68" s="43"/>
      <c r="M68" s="199"/>
      <c r="N68" s="199"/>
      <c r="O68" s="198"/>
      <c r="P68" s="198"/>
      <c r="Q68" s="23">
        <f t="shared" si="9"/>
        <v>9</v>
      </c>
      <c r="R68" s="7"/>
      <c r="S68" s="13"/>
      <c r="T68" s="20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20"/>
    </row>
    <row r="69" spans="1:51" ht="12" customHeight="1">
      <c r="A69" s="1">
        <f t="shared" si="8"/>
        <v>10</v>
      </c>
      <c r="B69" s="413"/>
      <c r="C69" s="20">
        <v>0.6666666666666666</v>
      </c>
      <c r="D69" s="21"/>
      <c r="E69" s="318" t="s">
        <v>42</v>
      </c>
      <c r="F69" s="319"/>
      <c r="G69" s="320"/>
      <c r="H69" s="21"/>
      <c r="I69" s="318" t="s">
        <v>58</v>
      </c>
      <c r="J69" s="319"/>
      <c r="K69" s="320"/>
      <c r="L69" s="23"/>
      <c r="M69" s="199"/>
      <c r="N69" s="199"/>
      <c r="O69" s="198"/>
      <c r="P69" s="198"/>
      <c r="Q69" s="23">
        <f t="shared" si="9"/>
        <v>10</v>
      </c>
      <c r="R69" s="7"/>
      <c r="S69" s="21"/>
      <c r="T69" s="21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</row>
    <row r="70" spans="1:51" ht="12" customHeight="1">
      <c r="A70" s="1">
        <f t="shared" si="8"/>
        <v>11</v>
      </c>
      <c r="B70" s="413"/>
      <c r="C70" s="7">
        <v>6</v>
      </c>
      <c r="D70" s="33" t="s">
        <v>34</v>
      </c>
      <c r="E70" s="34" t="s">
        <v>60</v>
      </c>
      <c r="F70" s="34" t="s">
        <v>6</v>
      </c>
      <c r="G70" s="34" t="s">
        <v>7</v>
      </c>
      <c r="H70" s="31" t="s">
        <v>31</v>
      </c>
      <c r="I70" s="7" t="s">
        <v>37</v>
      </c>
      <c r="J70" s="7" t="s">
        <v>6</v>
      </c>
      <c r="K70" s="7" t="s">
        <v>16</v>
      </c>
      <c r="L70" s="23"/>
      <c r="M70" s="199"/>
      <c r="N70" s="199"/>
      <c r="O70" s="198"/>
      <c r="P70" s="198"/>
      <c r="Q70" s="23">
        <f t="shared" si="9"/>
        <v>11</v>
      </c>
      <c r="R70" s="7"/>
      <c r="S70" s="21"/>
      <c r="T70" s="21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</row>
    <row r="71" spans="1:51" ht="12" customHeight="1">
      <c r="A71" s="1">
        <f t="shared" si="8"/>
        <v>12</v>
      </c>
      <c r="B71" s="413"/>
      <c r="C71" s="20">
        <v>0.7291666666666666</v>
      </c>
      <c r="D71" s="21"/>
      <c r="E71" s="318" t="s">
        <v>35</v>
      </c>
      <c r="F71" s="319"/>
      <c r="G71" s="320"/>
      <c r="H71" s="21"/>
      <c r="I71" s="318" t="s">
        <v>17</v>
      </c>
      <c r="J71" s="319"/>
      <c r="K71" s="320"/>
      <c r="L71" s="23"/>
      <c r="M71" s="199"/>
      <c r="N71" s="199"/>
      <c r="O71" s="198"/>
      <c r="P71" s="198"/>
      <c r="Q71" s="23">
        <f t="shared" si="9"/>
        <v>12</v>
      </c>
      <c r="R71" s="7"/>
      <c r="S71" s="13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</row>
    <row r="72" spans="1:51" ht="12" customHeight="1">
      <c r="A72" s="1"/>
      <c r="B72" s="39"/>
      <c r="C72" s="20"/>
      <c r="D72" s="21"/>
      <c r="E72" s="21"/>
      <c r="F72" s="21"/>
      <c r="G72" s="21"/>
      <c r="H72" s="21"/>
      <c r="I72" s="21"/>
      <c r="J72" s="21"/>
      <c r="K72" s="21"/>
      <c r="L72" s="23"/>
      <c r="M72" s="199"/>
      <c r="N72" s="199"/>
      <c r="O72" s="198"/>
      <c r="P72" s="198"/>
      <c r="Q72" s="23"/>
      <c r="R72" s="59">
        <f>SUM(Z72:AX72)</f>
        <v>12</v>
      </c>
      <c r="S72" s="60"/>
      <c r="T72" s="51"/>
      <c r="U72" s="1"/>
      <c r="V72" s="1"/>
      <c r="W72" s="1"/>
      <c r="X72" s="1"/>
      <c r="Y72" s="1"/>
      <c r="Z72" s="1">
        <f>SUM(Z73:Z84)</f>
        <v>3</v>
      </c>
      <c r="AA72" s="1"/>
      <c r="AB72" s="1"/>
      <c r="AC72" s="1"/>
      <c r="AD72" s="1"/>
      <c r="AE72" s="1"/>
      <c r="AF72" s="1">
        <f>SUM(AF73:AF84)</f>
        <v>1</v>
      </c>
      <c r="AG72" s="1"/>
      <c r="AH72" s="1"/>
      <c r="AI72" s="1"/>
      <c r="AJ72" s="1"/>
      <c r="AK72" s="1"/>
      <c r="AL72" s="1">
        <f>SUM(AL73:AL84)</f>
        <v>3</v>
      </c>
      <c r="AM72" s="1"/>
      <c r="AN72" s="1"/>
      <c r="AO72" s="1"/>
      <c r="AP72" s="1"/>
      <c r="AQ72" s="1"/>
      <c r="AR72" s="1">
        <f>SUM(AR73:AR84)</f>
        <v>2</v>
      </c>
      <c r="AS72" s="1"/>
      <c r="AT72" s="1"/>
      <c r="AU72" s="1"/>
      <c r="AV72" s="1"/>
      <c r="AW72" s="1"/>
      <c r="AX72" s="1">
        <f>SUM(AX73:AX84)</f>
        <v>3</v>
      </c>
      <c r="AY72" s="7"/>
    </row>
    <row r="73" spans="1:51" ht="12" customHeight="1">
      <c r="A73" s="1">
        <v>1</v>
      </c>
      <c r="B73" s="13">
        <v>43379</v>
      </c>
      <c r="C73" s="7">
        <v>1</v>
      </c>
      <c r="D73" s="14" t="s">
        <v>4</v>
      </c>
      <c r="E73" s="7" t="s">
        <v>8</v>
      </c>
      <c r="F73" s="7" t="s">
        <v>6</v>
      </c>
      <c r="G73" s="7" t="s">
        <v>32</v>
      </c>
      <c r="H73" s="33" t="s">
        <v>34</v>
      </c>
      <c r="I73" s="7" t="s">
        <v>38</v>
      </c>
      <c r="J73" s="7" t="s">
        <v>6</v>
      </c>
      <c r="K73" s="7" t="s">
        <v>53</v>
      </c>
      <c r="L73" s="15">
        <v>43379</v>
      </c>
      <c r="M73" s="224" t="s">
        <v>20</v>
      </c>
      <c r="N73" s="225" t="s">
        <v>33</v>
      </c>
      <c r="O73" s="201" t="s">
        <v>34</v>
      </c>
      <c r="P73" s="200" t="s">
        <v>60</v>
      </c>
      <c r="Q73" s="23">
        <v>1</v>
      </c>
      <c r="R73" s="7"/>
      <c r="S73" s="13">
        <v>43379</v>
      </c>
      <c r="T73" s="7">
        <v>1</v>
      </c>
      <c r="U73" s="7">
        <v>5</v>
      </c>
      <c r="V73" s="14" t="s">
        <v>4</v>
      </c>
      <c r="W73" s="7">
        <v>1</v>
      </c>
      <c r="X73" s="7" t="s">
        <v>6</v>
      </c>
      <c r="Y73" s="7">
        <v>10</v>
      </c>
      <c r="Z73" s="7">
        <v>1</v>
      </c>
      <c r="AA73" s="7">
        <v>15</v>
      </c>
      <c r="AB73" s="212" t="s">
        <v>20</v>
      </c>
      <c r="AC73" s="7">
        <v>2</v>
      </c>
      <c r="AD73" s="213" t="s">
        <v>6</v>
      </c>
      <c r="AE73" s="7">
        <v>6</v>
      </c>
      <c r="AF73" s="7">
        <v>1</v>
      </c>
      <c r="AG73" s="7">
        <v>13</v>
      </c>
      <c r="AH73" s="33" t="s">
        <v>34</v>
      </c>
      <c r="AI73" s="7">
        <v>1</v>
      </c>
      <c r="AJ73" s="7" t="s">
        <v>6</v>
      </c>
      <c r="AK73" s="7">
        <v>5</v>
      </c>
      <c r="AL73" s="7">
        <v>1</v>
      </c>
      <c r="AM73" s="7"/>
      <c r="AN73" s="7"/>
      <c r="AO73" s="7"/>
      <c r="AP73" s="7"/>
      <c r="AQ73" s="7"/>
      <c r="AR73" s="7"/>
      <c r="AS73" s="7">
        <v>15</v>
      </c>
      <c r="AT73" s="31" t="s">
        <v>31</v>
      </c>
      <c r="AU73" s="7">
        <v>1</v>
      </c>
      <c r="AV73" s="7" t="s">
        <v>6</v>
      </c>
      <c r="AW73" s="7">
        <v>8</v>
      </c>
      <c r="AX73" s="7">
        <v>1</v>
      </c>
      <c r="AY73" s="13">
        <v>43379</v>
      </c>
    </row>
    <row r="74" spans="1:51" ht="12" customHeight="1">
      <c r="A74" s="1">
        <f aca="true" t="shared" si="10" ref="A74:A84">+A73+1</f>
        <v>2</v>
      </c>
      <c r="B74" s="330" t="s">
        <v>40</v>
      </c>
      <c r="C74" s="20">
        <v>0.4166666666666667</v>
      </c>
      <c r="D74" s="21"/>
      <c r="E74" s="318" t="s">
        <v>52</v>
      </c>
      <c r="F74" s="319"/>
      <c r="G74" s="320"/>
      <c r="I74" s="442" t="s">
        <v>62</v>
      </c>
      <c r="J74" s="319"/>
      <c r="K74" s="319"/>
      <c r="L74" s="226" t="s">
        <v>40</v>
      </c>
      <c r="M74" s="196" t="s">
        <v>4</v>
      </c>
      <c r="N74" s="199" t="s">
        <v>25</v>
      </c>
      <c r="O74" s="198"/>
      <c r="P74" s="198">
        <v>1</v>
      </c>
      <c r="Q74" s="23">
        <f aca="true" t="shared" si="11" ref="Q74:Q84">+Q73+1</f>
        <v>2</v>
      </c>
      <c r="R74" s="7"/>
      <c r="S74" s="227" t="s">
        <v>40</v>
      </c>
      <c r="T74" s="20">
        <v>0.4166666666666667</v>
      </c>
      <c r="U74" s="7"/>
      <c r="V74" s="14" t="s">
        <v>4</v>
      </c>
      <c r="W74" s="7" t="s">
        <v>8</v>
      </c>
      <c r="X74" s="7" t="s">
        <v>6</v>
      </c>
      <c r="Y74" s="7" t="s">
        <v>32</v>
      </c>
      <c r="Z74" s="7"/>
      <c r="AA74" s="7"/>
      <c r="AB74" s="212" t="s">
        <v>20</v>
      </c>
      <c r="AC74" s="7" t="s">
        <v>41</v>
      </c>
      <c r="AD74" s="213" t="s">
        <v>6</v>
      </c>
      <c r="AE74" s="7" t="s">
        <v>22</v>
      </c>
      <c r="AF74" s="7"/>
      <c r="AG74" s="7"/>
      <c r="AH74" s="33" t="s">
        <v>34</v>
      </c>
      <c r="AI74" s="7" t="s">
        <v>50</v>
      </c>
      <c r="AJ74" s="7" t="s">
        <v>6</v>
      </c>
      <c r="AK74" s="7" t="s">
        <v>7</v>
      </c>
      <c r="AL74" s="7"/>
      <c r="AM74" s="7"/>
      <c r="AN74" s="7"/>
      <c r="AO74" s="7"/>
      <c r="AP74" s="7"/>
      <c r="AQ74" s="7"/>
      <c r="AR74" s="7"/>
      <c r="AS74" s="7"/>
      <c r="AT74" s="31" t="s">
        <v>31</v>
      </c>
      <c r="AU74" s="7" t="s">
        <v>49</v>
      </c>
      <c r="AV74" s="7" t="s">
        <v>6</v>
      </c>
      <c r="AW74" s="7" t="s">
        <v>44</v>
      </c>
      <c r="AX74" s="7"/>
      <c r="AY74" s="227" t="s">
        <v>40</v>
      </c>
    </row>
    <row r="75" spans="1:51" ht="12" customHeight="1">
      <c r="A75" s="1">
        <f t="shared" si="10"/>
        <v>3</v>
      </c>
      <c r="B75" s="447"/>
      <c r="C75" s="7">
        <v>2</v>
      </c>
      <c r="D75" s="14" t="s">
        <v>4</v>
      </c>
      <c r="E75" s="7" t="s">
        <v>42</v>
      </c>
      <c r="F75" s="7" t="s">
        <v>6</v>
      </c>
      <c r="G75" s="7" t="s">
        <v>9</v>
      </c>
      <c r="H75" s="33" t="s">
        <v>34</v>
      </c>
      <c r="I75" s="34" t="s">
        <v>60</v>
      </c>
      <c r="J75" s="34" t="s">
        <v>6</v>
      </c>
      <c r="K75" s="34" t="s">
        <v>35</v>
      </c>
      <c r="L75" s="15"/>
      <c r="M75" s="207" t="s">
        <v>31</v>
      </c>
      <c r="N75" s="199" t="s">
        <v>25</v>
      </c>
      <c r="O75" s="198"/>
      <c r="P75" s="198" t="s">
        <v>64</v>
      </c>
      <c r="Q75" s="23">
        <f t="shared" si="11"/>
        <v>3</v>
      </c>
      <c r="R75" s="7"/>
      <c r="S75" s="13"/>
      <c r="T75" s="7"/>
      <c r="U75" s="7">
        <v>6</v>
      </c>
      <c r="V75" s="14" t="s">
        <v>4</v>
      </c>
      <c r="W75" s="7">
        <v>5</v>
      </c>
      <c r="X75" s="7" t="s">
        <v>6</v>
      </c>
      <c r="Y75" s="7">
        <v>8</v>
      </c>
      <c r="Z75" s="7">
        <v>1</v>
      </c>
      <c r="AA75" s="7"/>
      <c r="AB75" s="7"/>
      <c r="AC75" s="7"/>
      <c r="AD75" s="7"/>
      <c r="AE75" s="7"/>
      <c r="AF75" s="7"/>
      <c r="AG75" s="7">
        <v>16</v>
      </c>
      <c r="AH75" s="33" t="s">
        <v>34</v>
      </c>
      <c r="AI75" s="7">
        <v>3</v>
      </c>
      <c r="AJ75" s="7" t="s">
        <v>6</v>
      </c>
      <c r="AK75" s="7">
        <v>7</v>
      </c>
      <c r="AL75" s="7">
        <v>1</v>
      </c>
      <c r="AM75" s="7">
        <v>10</v>
      </c>
      <c r="AN75" s="30" t="s">
        <v>30</v>
      </c>
      <c r="AO75" s="7">
        <v>1</v>
      </c>
      <c r="AP75" s="7" t="s">
        <v>6</v>
      </c>
      <c r="AQ75" s="7">
        <v>6</v>
      </c>
      <c r="AR75" s="7">
        <v>1</v>
      </c>
      <c r="AS75" s="7">
        <v>17</v>
      </c>
      <c r="AT75" s="31" t="s">
        <v>31</v>
      </c>
      <c r="AU75" s="7">
        <v>4</v>
      </c>
      <c r="AV75" s="7" t="s">
        <v>6</v>
      </c>
      <c r="AW75" s="7">
        <v>10</v>
      </c>
      <c r="AX75" s="7">
        <v>1</v>
      </c>
      <c r="AY75" s="13"/>
    </row>
    <row r="76" spans="1:51" ht="12" customHeight="1">
      <c r="A76" s="1">
        <f t="shared" si="10"/>
        <v>4</v>
      </c>
      <c r="B76" s="447"/>
      <c r="C76" s="20">
        <v>0.4791666666666667</v>
      </c>
      <c r="D76" s="21"/>
      <c r="E76" s="318" t="s">
        <v>28</v>
      </c>
      <c r="F76" s="319"/>
      <c r="G76" s="320"/>
      <c r="H76" s="21"/>
      <c r="I76" s="318" t="s">
        <v>53</v>
      </c>
      <c r="J76" s="319"/>
      <c r="K76" s="320"/>
      <c r="L76" s="15"/>
      <c r="M76" s="205" t="s">
        <v>30</v>
      </c>
      <c r="N76" s="199" t="s">
        <v>47</v>
      </c>
      <c r="O76" s="198"/>
      <c r="P76" s="198"/>
      <c r="Q76" s="23">
        <f t="shared" si="11"/>
        <v>4</v>
      </c>
      <c r="R76" s="7"/>
      <c r="S76" s="13"/>
      <c r="T76" s="20"/>
      <c r="U76" s="7"/>
      <c r="V76" s="14" t="s">
        <v>4</v>
      </c>
      <c r="W76" s="7" t="s">
        <v>42</v>
      </c>
      <c r="X76" s="7" t="s">
        <v>6</v>
      </c>
      <c r="Y76" s="7" t="s">
        <v>9</v>
      </c>
      <c r="Z76" s="7"/>
      <c r="AA76" s="7"/>
      <c r="AB76" s="7"/>
      <c r="AC76" s="7"/>
      <c r="AD76" s="7"/>
      <c r="AE76" s="7"/>
      <c r="AF76" s="7"/>
      <c r="AG76" s="7"/>
      <c r="AH76" s="33" t="s">
        <v>34</v>
      </c>
      <c r="AI76" s="7" t="s">
        <v>38</v>
      </c>
      <c r="AJ76" s="7" t="s">
        <v>6</v>
      </c>
      <c r="AK76" s="7" t="s">
        <v>53</v>
      </c>
      <c r="AL76" s="7"/>
      <c r="AM76" s="7"/>
      <c r="AN76" s="30" t="s">
        <v>30</v>
      </c>
      <c r="AO76" s="7" t="s">
        <v>49</v>
      </c>
      <c r="AP76" s="7" t="s">
        <v>6</v>
      </c>
      <c r="AQ76" s="7" t="s">
        <v>19</v>
      </c>
      <c r="AR76" s="7"/>
      <c r="AS76" s="7"/>
      <c r="AT76" s="31" t="s">
        <v>31</v>
      </c>
      <c r="AU76" s="7" t="s">
        <v>37</v>
      </c>
      <c r="AV76" s="7" t="s">
        <v>6</v>
      </c>
      <c r="AW76" s="7" t="s">
        <v>17</v>
      </c>
      <c r="AX76" s="7"/>
      <c r="AY76" s="13"/>
    </row>
    <row r="77" spans="1:51" ht="12" customHeight="1">
      <c r="A77" s="1">
        <f t="shared" si="10"/>
        <v>5</v>
      </c>
      <c r="B77" s="447"/>
      <c r="C77" s="7">
        <v>3</v>
      </c>
      <c r="D77" s="14" t="s">
        <v>4</v>
      </c>
      <c r="E77" s="7" t="s">
        <v>5</v>
      </c>
      <c r="F77" s="7" t="s">
        <v>6</v>
      </c>
      <c r="G77" s="7" t="s">
        <v>29</v>
      </c>
      <c r="H77" s="30" t="s">
        <v>30</v>
      </c>
      <c r="I77" s="7" t="s">
        <v>49</v>
      </c>
      <c r="J77" s="7" t="s">
        <v>6</v>
      </c>
      <c r="K77" s="7" t="s">
        <v>19</v>
      </c>
      <c r="L77" s="15"/>
      <c r="M77" s="199"/>
      <c r="N77" s="199"/>
      <c r="O77" s="198"/>
      <c r="P77" s="198"/>
      <c r="Q77" s="23">
        <f t="shared" si="11"/>
        <v>5</v>
      </c>
      <c r="R77" s="7"/>
      <c r="S77" s="13"/>
      <c r="T77" s="7"/>
      <c r="U77" s="7">
        <v>13</v>
      </c>
      <c r="V77" s="14" t="s">
        <v>4</v>
      </c>
      <c r="W77" s="7">
        <v>4</v>
      </c>
      <c r="X77" s="7" t="s">
        <v>6</v>
      </c>
      <c r="Y77" s="7">
        <v>9</v>
      </c>
      <c r="Z77" s="7">
        <v>1</v>
      </c>
      <c r="AA77" s="7"/>
      <c r="AB77" s="7"/>
      <c r="AC77" s="7"/>
      <c r="AD77" s="7"/>
      <c r="AE77" s="7"/>
      <c r="AF77" s="7"/>
      <c r="AG77" s="7">
        <v>5</v>
      </c>
      <c r="AH77" s="33" t="s">
        <v>34</v>
      </c>
      <c r="AI77" s="7">
        <v>4</v>
      </c>
      <c r="AJ77" s="7" t="s">
        <v>6</v>
      </c>
      <c r="AK77" s="7">
        <v>6</v>
      </c>
      <c r="AL77" s="7"/>
      <c r="AM77" s="7"/>
      <c r="AN77" s="7"/>
      <c r="AO77" s="7"/>
      <c r="AP77" s="7"/>
      <c r="AQ77" s="7"/>
      <c r="AR77" s="7"/>
      <c r="AS77" s="7">
        <v>3</v>
      </c>
      <c r="AT77" s="31" t="s">
        <v>31</v>
      </c>
      <c r="AU77" s="7">
        <v>3</v>
      </c>
      <c r="AV77" s="7" t="s">
        <v>6</v>
      </c>
      <c r="AW77" s="7">
        <v>7</v>
      </c>
      <c r="AX77" s="7">
        <v>1</v>
      </c>
      <c r="AY77" s="13"/>
    </row>
    <row r="78" spans="1:51" ht="12" customHeight="1">
      <c r="A78" s="1">
        <f t="shared" si="10"/>
        <v>6</v>
      </c>
      <c r="B78" s="447"/>
      <c r="C78" s="20">
        <v>0.5416666666666666</v>
      </c>
      <c r="D78" s="21"/>
      <c r="E78" s="318" t="s">
        <v>26</v>
      </c>
      <c r="F78" s="319"/>
      <c r="G78" s="320"/>
      <c r="H78" s="21"/>
      <c r="I78" s="318" t="s">
        <v>60</v>
      </c>
      <c r="J78" s="319"/>
      <c r="K78" s="320"/>
      <c r="L78" s="40"/>
      <c r="M78" s="199"/>
      <c r="N78" s="199"/>
      <c r="O78" s="198"/>
      <c r="P78" s="198"/>
      <c r="Q78" s="23">
        <f t="shared" si="11"/>
        <v>6</v>
      </c>
      <c r="R78" s="7"/>
      <c r="S78" s="63"/>
      <c r="T78" s="20"/>
      <c r="U78" s="7"/>
      <c r="V78" s="14" t="s">
        <v>4</v>
      </c>
      <c r="W78" s="7" t="s">
        <v>5</v>
      </c>
      <c r="X78" s="7" t="s">
        <v>6</v>
      </c>
      <c r="Y78" s="7" t="s">
        <v>29</v>
      </c>
      <c r="Z78" s="7"/>
      <c r="AA78" s="7"/>
      <c r="AB78" s="7"/>
      <c r="AC78" s="7"/>
      <c r="AD78" s="7"/>
      <c r="AE78" s="7"/>
      <c r="AF78" s="7"/>
      <c r="AG78" s="7"/>
      <c r="AH78" s="33" t="s">
        <v>34</v>
      </c>
      <c r="AI78" s="32" t="s">
        <v>60</v>
      </c>
      <c r="AJ78" s="34" t="s">
        <v>6</v>
      </c>
      <c r="AK78" s="34" t="s">
        <v>35</v>
      </c>
      <c r="AL78" s="7">
        <v>1</v>
      </c>
      <c r="AM78" s="7"/>
      <c r="AN78" s="7"/>
      <c r="AO78" s="7"/>
      <c r="AP78" s="7"/>
      <c r="AQ78" s="7"/>
      <c r="AR78" s="7"/>
      <c r="AS78" s="7"/>
      <c r="AT78" s="31" t="s">
        <v>31</v>
      </c>
      <c r="AU78" s="7" t="s">
        <v>46</v>
      </c>
      <c r="AV78" s="7" t="s">
        <v>6</v>
      </c>
      <c r="AW78" s="7" t="s">
        <v>58</v>
      </c>
      <c r="AX78" s="7"/>
      <c r="AY78" s="63"/>
    </row>
    <row r="79" spans="1:51" ht="12" customHeight="1">
      <c r="A79" s="1">
        <f t="shared" si="10"/>
        <v>7</v>
      </c>
      <c r="B79" s="447"/>
      <c r="C79" s="7">
        <v>4</v>
      </c>
      <c r="D79" s="212" t="s">
        <v>20</v>
      </c>
      <c r="E79" s="7" t="s">
        <v>41</v>
      </c>
      <c r="F79" s="213" t="s">
        <v>6</v>
      </c>
      <c r="G79" s="7" t="s">
        <v>22</v>
      </c>
      <c r="H79" s="31" t="s">
        <v>31</v>
      </c>
      <c r="I79" s="7" t="s">
        <v>49</v>
      </c>
      <c r="J79" s="7" t="s">
        <v>6</v>
      </c>
      <c r="K79" s="7" t="s">
        <v>44</v>
      </c>
      <c r="L79" s="15"/>
      <c r="M79" s="199"/>
      <c r="N79" s="199"/>
      <c r="O79" s="198"/>
      <c r="P79" s="198"/>
      <c r="Q79" s="23">
        <f t="shared" si="11"/>
        <v>7</v>
      </c>
      <c r="R79" s="7"/>
      <c r="S79" s="13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>
        <v>2</v>
      </c>
      <c r="AN79" s="30" t="s">
        <v>30</v>
      </c>
      <c r="AO79" s="7">
        <v>4</v>
      </c>
      <c r="AP79" s="7" t="s">
        <v>6</v>
      </c>
      <c r="AQ79" s="7">
        <v>7</v>
      </c>
      <c r="AR79" s="7">
        <v>1</v>
      </c>
      <c r="AS79" s="7"/>
      <c r="AT79" s="7"/>
      <c r="AU79" s="7"/>
      <c r="AV79" s="7"/>
      <c r="AW79" s="7"/>
      <c r="AX79" s="7"/>
      <c r="AY79" s="13"/>
    </row>
    <row r="80" spans="1:51" ht="12" customHeight="1">
      <c r="A80" s="1">
        <f t="shared" si="10"/>
        <v>8</v>
      </c>
      <c r="B80" s="447"/>
      <c r="C80" s="20">
        <v>0.6041666666666666</v>
      </c>
      <c r="D80" s="21"/>
      <c r="E80" s="318" t="s">
        <v>18</v>
      </c>
      <c r="F80" s="319"/>
      <c r="G80" s="320"/>
      <c r="H80" s="21"/>
      <c r="I80" s="318" t="s">
        <v>15</v>
      </c>
      <c r="J80" s="319"/>
      <c r="K80" s="320"/>
      <c r="L80" s="15"/>
      <c r="M80" s="199"/>
      <c r="N80" s="199"/>
      <c r="O80" s="198"/>
      <c r="P80" s="198"/>
      <c r="Q80" s="23">
        <f t="shared" si="11"/>
        <v>8</v>
      </c>
      <c r="R80" s="7"/>
      <c r="S80" s="13"/>
      <c r="T80" s="20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30" t="s">
        <v>30</v>
      </c>
      <c r="AO80" s="34" t="s">
        <v>54</v>
      </c>
      <c r="AP80" s="34" t="s">
        <v>6</v>
      </c>
      <c r="AQ80" s="34" t="s">
        <v>41</v>
      </c>
      <c r="AR80" s="7"/>
      <c r="AS80" s="7"/>
      <c r="AT80" s="7"/>
      <c r="AU80" s="7"/>
      <c r="AV80" s="7"/>
      <c r="AW80" s="7"/>
      <c r="AX80" s="7"/>
      <c r="AY80" s="13"/>
    </row>
    <row r="81" spans="1:51" ht="12" customHeight="1">
      <c r="A81" s="1">
        <f t="shared" si="10"/>
        <v>9</v>
      </c>
      <c r="B81" s="447"/>
      <c r="C81" s="7">
        <v>5</v>
      </c>
      <c r="D81" s="33" t="s">
        <v>34</v>
      </c>
      <c r="E81" s="7" t="s">
        <v>50</v>
      </c>
      <c r="F81" s="7" t="s">
        <v>6</v>
      </c>
      <c r="G81" s="7" t="s">
        <v>7</v>
      </c>
      <c r="H81" s="31" t="s">
        <v>31</v>
      </c>
      <c r="I81" s="7" t="s">
        <v>37</v>
      </c>
      <c r="J81" s="7" t="s">
        <v>6</v>
      </c>
      <c r="K81" s="7" t="s">
        <v>17</v>
      </c>
      <c r="L81" s="15"/>
      <c r="M81" s="199"/>
      <c r="N81" s="199"/>
      <c r="O81" s="198"/>
      <c r="P81" s="198"/>
      <c r="Q81" s="23">
        <f t="shared" si="11"/>
        <v>9</v>
      </c>
      <c r="R81" s="7"/>
      <c r="S81" s="13"/>
      <c r="T81" s="20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13"/>
    </row>
    <row r="82" spans="1:51" ht="12" customHeight="1">
      <c r="A82" s="1">
        <f t="shared" si="10"/>
        <v>10</v>
      </c>
      <c r="B82" s="447"/>
      <c r="C82" s="20">
        <v>0.6666666666666666</v>
      </c>
      <c r="D82" s="21"/>
      <c r="E82" s="318" t="s">
        <v>41</v>
      </c>
      <c r="F82" s="319"/>
      <c r="G82" s="320"/>
      <c r="H82" s="21"/>
      <c r="I82" s="318" t="s">
        <v>44</v>
      </c>
      <c r="J82" s="319"/>
      <c r="K82" s="320"/>
      <c r="L82" s="15"/>
      <c r="M82" s="199"/>
      <c r="N82" s="199"/>
      <c r="O82" s="198"/>
      <c r="P82" s="198"/>
      <c r="Q82" s="23">
        <f t="shared" si="11"/>
        <v>10</v>
      </c>
      <c r="R82" s="7"/>
      <c r="S82" s="13"/>
      <c r="T82" s="20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13"/>
    </row>
    <row r="83" spans="1:51" ht="12" customHeight="1">
      <c r="A83" s="1">
        <f t="shared" si="10"/>
        <v>11</v>
      </c>
      <c r="B83" s="447"/>
      <c r="C83" s="7">
        <v>6</v>
      </c>
      <c r="D83" s="30" t="s">
        <v>30</v>
      </c>
      <c r="E83" s="34" t="s">
        <v>54</v>
      </c>
      <c r="F83" s="34" t="s">
        <v>6</v>
      </c>
      <c r="G83" s="34" t="s">
        <v>41</v>
      </c>
      <c r="H83" s="31" t="s">
        <v>31</v>
      </c>
      <c r="I83" s="7" t="s">
        <v>46</v>
      </c>
      <c r="J83" s="7" t="s">
        <v>6</v>
      </c>
      <c r="K83" s="7" t="s">
        <v>58</v>
      </c>
      <c r="L83" s="15"/>
      <c r="M83" s="199"/>
      <c r="N83" s="199"/>
      <c r="O83" s="198"/>
      <c r="P83" s="198"/>
      <c r="Q83" s="23">
        <f t="shared" si="11"/>
        <v>11</v>
      </c>
      <c r="R83" s="7"/>
      <c r="S83" s="13"/>
      <c r="T83" s="20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13"/>
    </row>
    <row r="84" spans="1:51" ht="12" customHeight="1">
      <c r="A84" s="1">
        <f t="shared" si="10"/>
        <v>12</v>
      </c>
      <c r="B84" s="447"/>
      <c r="C84" s="20">
        <v>0.7291666666666666</v>
      </c>
      <c r="D84" s="21"/>
      <c r="E84" s="318" t="s">
        <v>7</v>
      </c>
      <c r="F84" s="319"/>
      <c r="G84" s="320"/>
      <c r="H84" s="21"/>
      <c r="I84" s="318" t="s">
        <v>37</v>
      </c>
      <c r="J84" s="319"/>
      <c r="K84" s="320"/>
      <c r="L84" s="15"/>
      <c r="M84" s="199"/>
      <c r="N84" s="199"/>
      <c r="O84" s="198"/>
      <c r="P84" s="198"/>
      <c r="Q84" s="23">
        <f t="shared" si="11"/>
        <v>12</v>
      </c>
      <c r="R84" s="7"/>
      <c r="S84" s="13"/>
      <c r="T84" s="20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13"/>
    </row>
    <row r="85" spans="1:51" ht="12" customHeight="1">
      <c r="A85" s="1"/>
      <c r="B85" s="228"/>
      <c r="C85" s="20"/>
      <c r="D85" s="21"/>
      <c r="E85" s="21"/>
      <c r="F85" s="21"/>
      <c r="G85" s="21"/>
      <c r="H85" s="21"/>
      <c r="I85" s="21"/>
      <c r="J85" s="21"/>
      <c r="K85" s="21"/>
      <c r="L85" s="15"/>
      <c r="M85" s="199"/>
      <c r="N85" s="199"/>
      <c r="O85" s="198"/>
      <c r="P85" s="198"/>
      <c r="Q85" s="23"/>
      <c r="R85" s="59">
        <f>SUM(Z85:AX85)</f>
        <v>10</v>
      </c>
      <c r="S85" s="60"/>
      <c r="T85" s="51"/>
      <c r="U85" s="1"/>
      <c r="V85" s="1"/>
      <c r="W85" s="1"/>
      <c r="X85" s="1"/>
      <c r="Y85" s="1"/>
      <c r="Z85" s="1">
        <f>SUM(Z86:Z97)</f>
        <v>2</v>
      </c>
      <c r="AA85" s="1"/>
      <c r="AB85" s="1"/>
      <c r="AC85" s="1"/>
      <c r="AD85" s="1"/>
      <c r="AE85" s="1"/>
      <c r="AF85" s="1">
        <f>SUM(AF86:AF97)</f>
        <v>1</v>
      </c>
      <c r="AG85" s="1"/>
      <c r="AH85" s="1"/>
      <c r="AI85" s="1"/>
      <c r="AJ85" s="1"/>
      <c r="AK85" s="1"/>
      <c r="AL85" s="1">
        <f>SUM(AL86:AL97)</f>
        <v>2</v>
      </c>
      <c r="AM85" s="1"/>
      <c r="AN85" s="1"/>
      <c r="AO85" s="1"/>
      <c r="AP85" s="1"/>
      <c r="AQ85" s="1"/>
      <c r="AR85" s="1">
        <f>SUM(AR86:AR97)</f>
        <v>3</v>
      </c>
      <c r="AS85" s="1"/>
      <c r="AT85" s="1"/>
      <c r="AU85" s="1"/>
      <c r="AV85" s="1"/>
      <c r="AW85" s="1"/>
      <c r="AX85" s="1">
        <f>SUM(AX86:AX97)</f>
        <v>2</v>
      </c>
      <c r="AY85" s="13"/>
    </row>
    <row r="86" spans="1:51" ht="12" customHeight="1">
      <c r="A86" s="1">
        <v>1</v>
      </c>
      <c r="B86" s="13">
        <v>43380</v>
      </c>
      <c r="C86" s="7">
        <v>1</v>
      </c>
      <c r="D86" s="14" t="s">
        <v>4</v>
      </c>
      <c r="E86" s="7" t="s">
        <v>17</v>
      </c>
      <c r="F86" s="7" t="s">
        <v>6</v>
      </c>
      <c r="G86" s="7" t="s">
        <v>29</v>
      </c>
      <c r="H86" s="30" t="s">
        <v>30</v>
      </c>
      <c r="I86" s="7" t="s">
        <v>16</v>
      </c>
      <c r="J86" s="7" t="s">
        <v>6</v>
      </c>
      <c r="K86" s="7" t="s">
        <v>40</v>
      </c>
      <c r="L86" s="15">
        <v>43380</v>
      </c>
      <c r="M86" s="196" t="s">
        <v>4</v>
      </c>
      <c r="N86" s="199" t="s">
        <v>33</v>
      </c>
      <c r="O86" s="198"/>
      <c r="P86" s="198"/>
      <c r="Q86" s="23">
        <v>1</v>
      </c>
      <c r="R86" s="7"/>
      <c r="S86" s="13">
        <v>43380</v>
      </c>
      <c r="T86" s="7">
        <v>1</v>
      </c>
      <c r="U86" s="7"/>
      <c r="V86" s="7"/>
      <c r="W86" s="7"/>
      <c r="X86" s="7"/>
      <c r="Y86" s="7"/>
      <c r="Z86" s="7"/>
      <c r="AA86" s="7">
        <v>12</v>
      </c>
      <c r="AB86" s="212" t="s">
        <v>20</v>
      </c>
      <c r="AC86" s="7">
        <v>2</v>
      </c>
      <c r="AD86" s="213" t="s">
        <v>6</v>
      </c>
      <c r="AE86" s="7">
        <v>7</v>
      </c>
      <c r="AF86" s="7">
        <v>1</v>
      </c>
      <c r="AG86" s="7">
        <v>17</v>
      </c>
      <c r="AH86" s="33" t="s">
        <v>34</v>
      </c>
      <c r="AI86" s="7">
        <v>6</v>
      </c>
      <c r="AJ86" s="7" t="s">
        <v>6</v>
      </c>
      <c r="AK86" s="7">
        <v>7</v>
      </c>
      <c r="AL86" s="7">
        <v>1</v>
      </c>
      <c r="AM86" s="7">
        <v>11</v>
      </c>
      <c r="AN86" s="30" t="s">
        <v>30</v>
      </c>
      <c r="AO86" s="7">
        <v>3</v>
      </c>
      <c r="AP86" s="7" t="s">
        <v>6</v>
      </c>
      <c r="AQ86" s="7">
        <v>8</v>
      </c>
      <c r="AR86" s="7">
        <v>1</v>
      </c>
      <c r="AS86" s="7">
        <v>14</v>
      </c>
      <c r="AT86" s="31" t="s">
        <v>31</v>
      </c>
      <c r="AU86" s="7">
        <v>2</v>
      </c>
      <c r="AV86" s="7" t="s">
        <v>6</v>
      </c>
      <c r="AW86" s="7">
        <v>3</v>
      </c>
      <c r="AX86" s="7">
        <v>1</v>
      </c>
      <c r="AY86" s="13">
        <v>43380</v>
      </c>
    </row>
    <row r="87" spans="1:51" ht="12" customHeight="1">
      <c r="A87" s="1">
        <f aca="true" t="shared" si="12" ref="A87:A97">+A86+1</f>
        <v>2</v>
      </c>
      <c r="B87" s="330" t="s">
        <v>40</v>
      </c>
      <c r="C87" s="20">
        <v>0.4166666666666667</v>
      </c>
      <c r="D87" s="21"/>
      <c r="E87" s="318" t="s">
        <v>45</v>
      </c>
      <c r="F87" s="319"/>
      <c r="G87" s="320"/>
      <c r="H87" s="21"/>
      <c r="I87" s="318" t="s">
        <v>65</v>
      </c>
      <c r="J87" s="319"/>
      <c r="K87" s="320"/>
      <c r="L87" s="226" t="s">
        <v>40</v>
      </c>
      <c r="M87" s="224" t="s">
        <v>20</v>
      </c>
      <c r="N87" s="199" t="s">
        <v>33</v>
      </c>
      <c r="O87" s="198"/>
      <c r="P87" s="198"/>
      <c r="Q87" s="23">
        <f aca="true" t="shared" si="13" ref="Q87:Q97">+Q86+1</f>
        <v>2</v>
      </c>
      <c r="R87" s="7"/>
      <c r="S87" s="227" t="s">
        <v>40</v>
      </c>
      <c r="T87" s="20">
        <v>0.4166666666666667</v>
      </c>
      <c r="U87" s="7"/>
      <c r="V87" s="7"/>
      <c r="W87" s="7"/>
      <c r="X87" s="7"/>
      <c r="Y87" s="7"/>
      <c r="Z87" s="7"/>
      <c r="AA87" s="7"/>
      <c r="AB87" s="212" t="s">
        <v>20</v>
      </c>
      <c r="AC87" s="7" t="s">
        <v>41</v>
      </c>
      <c r="AD87" s="213" t="s">
        <v>6</v>
      </c>
      <c r="AE87" s="7" t="s">
        <v>24</v>
      </c>
      <c r="AF87" s="7"/>
      <c r="AG87" s="7"/>
      <c r="AH87" s="33" t="s">
        <v>34</v>
      </c>
      <c r="AI87" s="7" t="s">
        <v>35</v>
      </c>
      <c r="AJ87" s="7" t="s">
        <v>6</v>
      </c>
      <c r="AK87" s="7" t="s">
        <v>53</v>
      </c>
      <c r="AL87" s="7"/>
      <c r="AM87" s="7"/>
      <c r="AN87" s="30" t="s">
        <v>30</v>
      </c>
      <c r="AO87" s="7" t="s">
        <v>16</v>
      </c>
      <c r="AP87" s="7" t="s">
        <v>6</v>
      </c>
      <c r="AQ87" s="7" t="s">
        <v>40</v>
      </c>
      <c r="AR87" s="7"/>
      <c r="AS87" s="7"/>
      <c r="AT87" s="31" t="s">
        <v>31</v>
      </c>
      <c r="AU87" s="7" t="s">
        <v>40</v>
      </c>
      <c r="AV87" s="7" t="s">
        <v>6</v>
      </c>
      <c r="AW87" s="7" t="s">
        <v>46</v>
      </c>
      <c r="AX87" s="7"/>
      <c r="AY87" s="227" t="s">
        <v>40</v>
      </c>
    </row>
    <row r="88" spans="1:51" ht="12" customHeight="1">
      <c r="A88" s="1">
        <f t="shared" si="12"/>
        <v>3</v>
      </c>
      <c r="B88" s="447"/>
      <c r="C88" s="7">
        <v>2</v>
      </c>
      <c r="D88" s="14" t="s">
        <v>4</v>
      </c>
      <c r="E88" s="7" t="s">
        <v>7</v>
      </c>
      <c r="F88" s="7" t="s">
        <v>6</v>
      </c>
      <c r="G88" s="7" t="s">
        <v>9</v>
      </c>
      <c r="H88" s="30" t="s">
        <v>30</v>
      </c>
      <c r="I88" s="7" t="s">
        <v>49</v>
      </c>
      <c r="J88" s="7" t="s">
        <v>6</v>
      </c>
      <c r="K88" s="7" t="s">
        <v>41</v>
      </c>
      <c r="L88" s="40"/>
      <c r="M88" s="196" t="s">
        <v>4</v>
      </c>
      <c r="N88" s="199" t="s">
        <v>25</v>
      </c>
      <c r="O88" s="198"/>
      <c r="P88" s="198"/>
      <c r="Q88" s="23">
        <f t="shared" si="13"/>
        <v>3</v>
      </c>
      <c r="R88" s="7"/>
      <c r="S88" s="63"/>
      <c r="T88" s="7"/>
      <c r="U88" s="7">
        <v>16</v>
      </c>
      <c r="V88" s="14" t="s">
        <v>4</v>
      </c>
      <c r="W88" s="7">
        <v>6</v>
      </c>
      <c r="X88" s="7" t="s">
        <v>6</v>
      </c>
      <c r="Y88" s="7">
        <v>8</v>
      </c>
      <c r="Z88" s="7">
        <v>1</v>
      </c>
      <c r="AA88" s="7"/>
      <c r="AB88" s="7"/>
      <c r="AC88" s="7"/>
      <c r="AD88" s="7"/>
      <c r="AE88" s="7"/>
      <c r="AF88" s="7"/>
      <c r="AG88" s="7">
        <v>18</v>
      </c>
      <c r="AH88" s="33" t="s">
        <v>34</v>
      </c>
      <c r="AI88" s="7">
        <v>5</v>
      </c>
      <c r="AJ88" s="7" t="s">
        <v>6</v>
      </c>
      <c r="AK88" s="7">
        <v>8</v>
      </c>
      <c r="AL88" s="7">
        <v>1</v>
      </c>
      <c r="AM88" s="7">
        <v>7</v>
      </c>
      <c r="AN88" s="30" t="s">
        <v>30</v>
      </c>
      <c r="AO88" s="7">
        <v>1</v>
      </c>
      <c r="AP88" s="7" t="s">
        <v>6</v>
      </c>
      <c r="AQ88" s="7">
        <v>7</v>
      </c>
      <c r="AR88" s="7">
        <v>1</v>
      </c>
      <c r="AS88" s="7">
        <v>20</v>
      </c>
      <c r="AT88" s="31" t="s">
        <v>31</v>
      </c>
      <c r="AU88" s="7">
        <v>1</v>
      </c>
      <c r="AV88" s="7" t="s">
        <v>6</v>
      </c>
      <c r="AW88" s="7">
        <v>7</v>
      </c>
      <c r="AX88" s="7">
        <v>1</v>
      </c>
      <c r="AY88" s="63"/>
    </row>
    <row r="89" spans="1:51" ht="12" customHeight="1">
      <c r="A89" s="1">
        <f t="shared" si="12"/>
        <v>4</v>
      </c>
      <c r="B89" s="447"/>
      <c r="C89" s="20">
        <v>0.4791666666666667</v>
      </c>
      <c r="E89" s="442" t="s">
        <v>55</v>
      </c>
      <c r="F89" s="319"/>
      <c r="G89" s="320"/>
      <c r="H89" s="21"/>
      <c r="I89" s="318" t="s">
        <v>66</v>
      </c>
      <c r="J89" s="319"/>
      <c r="K89" s="320"/>
      <c r="L89" s="40"/>
      <c r="M89" s="207" t="s">
        <v>31</v>
      </c>
      <c r="N89" s="199" t="s">
        <v>25</v>
      </c>
      <c r="O89" s="198"/>
      <c r="P89" s="198"/>
      <c r="Q89" s="23">
        <f t="shared" si="13"/>
        <v>4</v>
      </c>
      <c r="R89" s="7"/>
      <c r="S89" s="63"/>
      <c r="T89" s="20"/>
      <c r="U89" s="7"/>
      <c r="V89" s="14" t="s">
        <v>4</v>
      </c>
      <c r="W89" s="7" t="s">
        <v>7</v>
      </c>
      <c r="X89" s="7" t="s">
        <v>6</v>
      </c>
      <c r="Y89" s="7" t="s">
        <v>9</v>
      </c>
      <c r="Z89" s="7"/>
      <c r="AA89" s="7"/>
      <c r="AB89" s="7"/>
      <c r="AC89" s="7"/>
      <c r="AD89" s="7"/>
      <c r="AE89" s="7"/>
      <c r="AF89" s="7"/>
      <c r="AG89" s="7"/>
      <c r="AH89" s="33" t="s">
        <v>34</v>
      </c>
      <c r="AI89" s="7" t="s">
        <v>7</v>
      </c>
      <c r="AJ89" s="7" t="s">
        <v>6</v>
      </c>
      <c r="AK89" s="7" t="s">
        <v>36</v>
      </c>
      <c r="AL89" s="7"/>
      <c r="AM89" s="7"/>
      <c r="AN89" s="30" t="s">
        <v>30</v>
      </c>
      <c r="AO89" s="7" t="s">
        <v>49</v>
      </c>
      <c r="AP89" s="7" t="s">
        <v>6</v>
      </c>
      <c r="AQ89" s="7" t="s">
        <v>41</v>
      </c>
      <c r="AR89" s="7"/>
      <c r="AS89" s="7"/>
      <c r="AT89" s="31" t="s">
        <v>31</v>
      </c>
      <c r="AU89" s="7" t="s">
        <v>49</v>
      </c>
      <c r="AV89" s="7" t="s">
        <v>6</v>
      </c>
      <c r="AW89" s="7" t="s">
        <v>58</v>
      </c>
      <c r="AX89" s="7"/>
      <c r="AY89" s="63"/>
    </row>
    <row r="90" spans="1:51" ht="12" customHeight="1">
      <c r="A90" s="1">
        <f t="shared" si="12"/>
        <v>5</v>
      </c>
      <c r="B90" s="447"/>
      <c r="C90" s="7">
        <v>3</v>
      </c>
      <c r="D90" s="33" t="s">
        <v>34</v>
      </c>
      <c r="E90" s="7" t="s">
        <v>7</v>
      </c>
      <c r="F90" s="7" t="s">
        <v>6</v>
      </c>
      <c r="G90" s="7" t="s">
        <v>193</v>
      </c>
      <c r="H90" s="30" t="s">
        <v>30</v>
      </c>
      <c r="I90" s="7" t="s">
        <v>54</v>
      </c>
      <c r="J90" s="7" t="s">
        <v>6</v>
      </c>
      <c r="K90" s="7" t="s">
        <v>47</v>
      </c>
      <c r="L90" s="15"/>
      <c r="M90" s="199"/>
      <c r="N90" s="225"/>
      <c r="O90" s="221"/>
      <c r="P90" s="221"/>
      <c r="Q90" s="23">
        <f t="shared" si="13"/>
        <v>5</v>
      </c>
      <c r="R90" s="7"/>
      <c r="S90" s="13"/>
      <c r="T90" s="7"/>
      <c r="U90" s="7">
        <v>26</v>
      </c>
      <c r="V90" s="14" t="s">
        <v>4</v>
      </c>
      <c r="W90" s="7">
        <v>7</v>
      </c>
      <c r="X90" s="7" t="s">
        <v>6</v>
      </c>
      <c r="Y90" s="7">
        <v>9</v>
      </c>
      <c r="Z90" s="7">
        <v>1</v>
      </c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>
        <v>9</v>
      </c>
      <c r="AN90" s="30" t="s">
        <v>30</v>
      </c>
      <c r="AO90" s="7">
        <v>4</v>
      </c>
      <c r="AP90" s="7" t="s">
        <v>6</v>
      </c>
      <c r="AQ90" s="7">
        <v>5</v>
      </c>
      <c r="AR90" s="7">
        <v>1</v>
      </c>
      <c r="AS90" s="7"/>
      <c r="AT90" s="7"/>
      <c r="AU90" s="7"/>
      <c r="AV90" s="7"/>
      <c r="AW90" s="7"/>
      <c r="AX90" s="7"/>
      <c r="AY90" s="13"/>
    </row>
    <row r="91" spans="1:51" ht="12" customHeight="1">
      <c r="A91" s="1">
        <f t="shared" si="12"/>
        <v>6</v>
      </c>
      <c r="B91" s="447"/>
      <c r="C91" s="20">
        <v>0.5416666666666666</v>
      </c>
      <c r="D91" s="21"/>
      <c r="E91" s="318" t="s">
        <v>192</v>
      </c>
      <c r="F91" s="319"/>
      <c r="G91" s="320"/>
      <c r="H91" s="21"/>
      <c r="I91" s="318" t="s">
        <v>63</v>
      </c>
      <c r="J91" s="319"/>
      <c r="K91" s="320"/>
      <c r="L91" s="15"/>
      <c r="M91" s="199"/>
      <c r="N91" s="225"/>
      <c r="O91" s="221"/>
      <c r="P91" s="221"/>
      <c r="Q91" s="23">
        <f t="shared" si="13"/>
        <v>6</v>
      </c>
      <c r="R91" s="7"/>
      <c r="S91" s="13"/>
      <c r="T91" s="20"/>
      <c r="U91" s="7"/>
      <c r="V91" s="14" t="s">
        <v>4</v>
      </c>
      <c r="W91" s="7" t="s">
        <v>17</v>
      </c>
      <c r="X91" s="7" t="s">
        <v>6</v>
      </c>
      <c r="Y91" s="7" t="s">
        <v>29</v>
      </c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30" t="s">
        <v>30</v>
      </c>
      <c r="AO91" s="7" t="s">
        <v>54</v>
      </c>
      <c r="AP91" s="7" t="s">
        <v>6</v>
      </c>
      <c r="AQ91" s="7" t="s">
        <v>47</v>
      </c>
      <c r="AR91" s="7"/>
      <c r="AS91" s="7"/>
      <c r="AT91" s="7"/>
      <c r="AU91" s="7"/>
      <c r="AV91" s="7"/>
      <c r="AW91" s="7"/>
      <c r="AX91" s="7"/>
      <c r="AY91" s="13"/>
    </row>
    <row r="92" spans="1:51" ht="12" customHeight="1">
      <c r="A92" s="1">
        <f t="shared" si="12"/>
        <v>7</v>
      </c>
      <c r="B92" s="447"/>
      <c r="C92" s="7">
        <v>4</v>
      </c>
      <c r="D92" s="212" t="s">
        <v>20</v>
      </c>
      <c r="E92" s="7" t="s">
        <v>41</v>
      </c>
      <c r="F92" s="213" t="s">
        <v>6</v>
      </c>
      <c r="G92" s="7" t="s">
        <v>24</v>
      </c>
      <c r="H92" s="31" t="s">
        <v>31</v>
      </c>
      <c r="I92" s="183" t="s">
        <v>49</v>
      </c>
      <c r="J92" s="183" t="s">
        <v>6</v>
      </c>
      <c r="K92" s="183" t="s">
        <v>58</v>
      </c>
      <c r="L92" s="15"/>
      <c r="M92" s="199"/>
      <c r="N92" s="199"/>
      <c r="O92" s="198"/>
      <c r="P92" s="198"/>
      <c r="Q92" s="23">
        <f t="shared" si="13"/>
        <v>7</v>
      </c>
      <c r="R92" s="7"/>
      <c r="S92" s="13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13"/>
    </row>
    <row r="93" spans="1:51" ht="12" customHeight="1">
      <c r="A93" s="1">
        <f t="shared" si="12"/>
        <v>8</v>
      </c>
      <c r="B93" s="447"/>
      <c r="C93" s="20">
        <v>0.6041666666666666</v>
      </c>
      <c r="D93" s="21"/>
      <c r="E93" s="318" t="s">
        <v>7</v>
      </c>
      <c r="F93" s="319"/>
      <c r="G93" s="320"/>
      <c r="H93" s="21"/>
      <c r="I93" s="318" t="s">
        <v>59</v>
      </c>
      <c r="J93" s="319"/>
      <c r="K93" s="320"/>
      <c r="L93" s="15"/>
      <c r="M93" s="199"/>
      <c r="N93" s="199"/>
      <c r="O93" s="198"/>
      <c r="P93" s="198"/>
      <c r="Q93" s="23">
        <f t="shared" si="13"/>
        <v>8</v>
      </c>
      <c r="R93" s="7"/>
      <c r="S93" s="13"/>
      <c r="T93" s="20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13"/>
    </row>
    <row r="94" spans="1:51" ht="12" customHeight="1">
      <c r="A94" s="1">
        <f t="shared" si="12"/>
        <v>9</v>
      </c>
      <c r="B94" s="447"/>
      <c r="C94" s="7">
        <v>5</v>
      </c>
      <c r="D94" s="33" t="s">
        <v>34</v>
      </c>
      <c r="E94" s="7" t="s">
        <v>35</v>
      </c>
      <c r="F94" s="7" t="s">
        <v>6</v>
      </c>
      <c r="G94" s="7" t="s">
        <v>53</v>
      </c>
      <c r="H94" s="31" t="s">
        <v>31</v>
      </c>
      <c r="I94" s="181" t="s">
        <v>40</v>
      </c>
      <c r="J94" s="181" t="s">
        <v>6</v>
      </c>
      <c r="K94" s="181" t="s">
        <v>46</v>
      </c>
      <c r="L94" s="15"/>
      <c r="M94" s="199"/>
      <c r="N94" s="199"/>
      <c r="O94" s="198"/>
      <c r="P94" s="198"/>
      <c r="Q94" s="23">
        <f t="shared" si="13"/>
        <v>9</v>
      </c>
      <c r="R94" s="7"/>
      <c r="S94" s="13"/>
      <c r="T94" s="20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13"/>
    </row>
    <row r="95" spans="1:51" ht="12" customHeight="1">
      <c r="A95" s="1">
        <f t="shared" si="12"/>
        <v>10</v>
      </c>
      <c r="B95" s="447"/>
      <c r="C95" s="20">
        <v>0.6666666666666666</v>
      </c>
      <c r="D95" s="21"/>
      <c r="E95" s="403" t="s">
        <v>267</v>
      </c>
      <c r="F95" s="431"/>
      <c r="G95" s="432"/>
      <c r="H95" s="102"/>
      <c r="I95" s="448" t="s">
        <v>265</v>
      </c>
      <c r="J95" s="449"/>
      <c r="K95" s="450"/>
      <c r="L95" s="15"/>
      <c r="M95" s="199"/>
      <c r="N95" s="199"/>
      <c r="O95" s="198"/>
      <c r="P95" s="198"/>
      <c r="Q95" s="23">
        <f t="shared" si="13"/>
        <v>10</v>
      </c>
      <c r="R95" s="7"/>
      <c r="S95" s="13"/>
      <c r="T95" s="20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13"/>
    </row>
    <row r="96" spans="1:51" ht="12" customHeight="1">
      <c r="A96" s="1">
        <f t="shared" si="12"/>
        <v>11</v>
      </c>
      <c r="B96" s="447"/>
      <c r="C96" s="7">
        <v>6</v>
      </c>
      <c r="D96" s="212" t="s">
        <v>20</v>
      </c>
      <c r="E96" s="185" t="s">
        <v>23</v>
      </c>
      <c r="F96" s="185" t="s">
        <v>6</v>
      </c>
      <c r="G96" s="185" t="s">
        <v>24</v>
      </c>
      <c r="H96" s="31" t="s">
        <v>31</v>
      </c>
      <c r="I96" s="181" t="s">
        <v>49</v>
      </c>
      <c r="J96" s="181" t="s">
        <v>6</v>
      </c>
      <c r="K96" s="181" t="s">
        <v>17</v>
      </c>
      <c r="L96" s="15"/>
      <c r="M96" s="199"/>
      <c r="N96" s="199"/>
      <c r="O96" s="198"/>
      <c r="P96" s="198"/>
      <c r="Q96" s="23">
        <f t="shared" si="13"/>
        <v>11</v>
      </c>
      <c r="R96" s="7"/>
      <c r="S96" s="13"/>
      <c r="T96" s="20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13"/>
    </row>
    <row r="97" spans="1:51" ht="12" customHeight="1">
      <c r="A97" s="1">
        <f t="shared" si="12"/>
        <v>12</v>
      </c>
      <c r="B97" s="447"/>
      <c r="C97" s="20">
        <v>0.7291666666666666</v>
      </c>
      <c r="D97" s="21"/>
      <c r="E97" s="403" t="s">
        <v>271</v>
      </c>
      <c r="F97" s="404"/>
      <c r="G97" s="405"/>
      <c r="H97" s="54"/>
      <c r="I97" s="403" t="s">
        <v>270</v>
      </c>
      <c r="J97" s="404"/>
      <c r="K97" s="405"/>
      <c r="L97" s="15"/>
      <c r="M97" s="199"/>
      <c r="N97" s="199"/>
      <c r="O97" s="198"/>
      <c r="P97" s="198"/>
      <c r="Q97" s="23">
        <f t="shared" si="13"/>
        <v>12</v>
      </c>
      <c r="R97" s="7"/>
      <c r="S97" s="13"/>
      <c r="T97" s="20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13"/>
    </row>
    <row r="98" spans="1:51" ht="12" customHeight="1">
      <c r="A98" s="1"/>
      <c r="B98" s="228"/>
      <c r="C98" s="20"/>
      <c r="D98" s="21"/>
      <c r="E98" s="21"/>
      <c r="F98" s="21"/>
      <c r="G98" s="21"/>
      <c r="H98" s="21"/>
      <c r="I98" s="21"/>
      <c r="J98" s="21"/>
      <c r="K98" s="21"/>
      <c r="L98" s="15"/>
      <c r="M98" s="199"/>
      <c r="N98" s="199"/>
      <c r="O98" s="198"/>
      <c r="P98" s="198"/>
      <c r="Q98" s="23"/>
      <c r="R98" s="59">
        <f>SUM(Z98:AX98)</f>
        <v>10</v>
      </c>
      <c r="S98" s="60"/>
      <c r="T98" s="51"/>
      <c r="U98" s="1"/>
      <c r="V98" s="1"/>
      <c r="W98" s="1"/>
      <c r="X98" s="1"/>
      <c r="Y98" s="1"/>
      <c r="Z98" s="1">
        <f>SUM(Z99:Z110)</f>
        <v>2</v>
      </c>
      <c r="AA98" s="1"/>
      <c r="AB98" s="1"/>
      <c r="AC98" s="1"/>
      <c r="AD98" s="1"/>
      <c r="AE98" s="1"/>
      <c r="AF98" s="1">
        <f>SUM(AF99:AF110)</f>
        <v>2</v>
      </c>
      <c r="AG98" s="1"/>
      <c r="AH98" s="1"/>
      <c r="AI98" s="1"/>
      <c r="AJ98" s="1"/>
      <c r="AK98" s="1"/>
      <c r="AL98" s="1">
        <f>SUM(AL99:AL110)</f>
        <v>2</v>
      </c>
      <c r="AM98" s="1"/>
      <c r="AN98" s="1"/>
      <c r="AO98" s="1"/>
      <c r="AP98" s="1"/>
      <c r="AQ98" s="1"/>
      <c r="AR98" s="1">
        <f>SUM(AR99:AR110)</f>
        <v>1</v>
      </c>
      <c r="AS98" s="1"/>
      <c r="AT98" s="1"/>
      <c r="AU98" s="1"/>
      <c r="AV98" s="1"/>
      <c r="AW98" s="1"/>
      <c r="AX98" s="1">
        <f>SUM(AX99:AX110)</f>
        <v>3</v>
      </c>
      <c r="AY98" s="13"/>
    </row>
    <row r="99" spans="1:51" ht="12" customHeight="1">
      <c r="A99" s="1">
        <v>1</v>
      </c>
      <c r="B99" s="13">
        <v>43400</v>
      </c>
      <c r="C99" s="7">
        <v>1</v>
      </c>
      <c r="D99" s="14" t="s">
        <v>4</v>
      </c>
      <c r="E99" s="7" t="s">
        <v>8</v>
      </c>
      <c r="F99" s="7" t="s">
        <v>6</v>
      </c>
      <c r="G99" s="7" t="s">
        <v>7</v>
      </c>
      <c r="H99" s="30" t="s">
        <v>30</v>
      </c>
      <c r="I99" s="7" t="s">
        <v>54</v>
      </c>
      <c r="J99" s="7" t="s">
        <v>6</v>
      </c>
      <c r="K99" s="7" t="s">
        <v>40</v>
      </c>
      <c r="L99" s="15">
        <v>43400</v>
      </c>
      <c r="M99" s="224" t="s">
        <v>20</v>
      </c>
      <c r="N99" s="199" t="s">
        <v>41</v>
      </c>
      <c r="O99" s="201" t="s">
        <v>34</v>
      </c>
      <c r="P99" s="200" t="s">
        <v>60</v>
      </c>
      <c r="Q99" s="23">
        <v>1</v>
      </c>
      <c r="R99" s="7"/>
      <c r="S99" s="13">
        <v>43400</v>
      </c>
      <c r="T99" s="7">
        <v>1</v>
      </c>
      <c r="U99" s="7">
        <v>18</v>
      </c>
      <c r="V99" s="14" t="s">
        <v>4</v>
      </c>
      <c r="W99" s="7">
        <v>3</v>
      </c>
      <c r="X99" s="7" t="s">
        <v>6</v>
      </c>
      <c r="Y99" s="7">
        <v>5</v>
      </c>
      <c r="Z99" s="7"/>
      <c r="AA99" s="7">
        <v>16</v>
      </c>
      <c r="AB99" s="212" t="s">
        <v>20</v>
      </c>
      <c r="AC99" s="7">
        <v>3</v>
      </c>
      <c r="AD99" s="213" t="s">
        <v>6</v>
      </c>
      <c r="AE99" s="7">
        <v>7</v>
      </c>
      <c r="AF99" s="7">
        <v>1</v>
      </c>
      <c r="AG99" s="7">
        <v>14</v>
      </c>
      <c r="AH99" s="33" t="s">
        <v>34</v>
      </c>
      <c r="AI99" s="7">
        <v>4</v>
      </c>
      <c r="AJ99" s="7" t="s">
        <v>6</v>
      </c>
      <c r="AK99" s="7">
        <v>8</v>
      </c>
      <c r="AL99" s="7">
        <v>1</v>
      </c>
      <c r="AM99" s="7"/>
      <c r="AN99" s="7"/>
      <c r="AO99" s="7"/>
      <c r="AP99" s="7"/>
      <c r="AQ99" s="7"/>
      <c r="AR99" s="7"/>
      <c r="AS99" s="7">
        <v>25</v>
      </c>
      <c r="AT99" s="31" t="s">
        <v>31</v>
      </c>
      <c r="AU99" s="7">
        <v>1</v>
      </c>
      <c r="AV99" s="7" t="s">
        <v>6</v>
      </c>
      <c r="AW99" s="7">
        <v>6</v>
      </c>
      <c r="AX99" s="7">
        <v>1</v>
      </c>
      <c r="AY99" s="13">
        <v>43400</v>
      </c>
    </row>
    <row r="100" spans="1:51" ht="12" customHeight="1">
      <c r="A100" s="1">
        <f aca="true" t="shared" si="14" ref="A100:A110">+A99+1</f>
        <v>2</v>
      </c>
      <c r="B100" s="321" t="s">
        <v>37</v>
      </c>
      <c r="C100" s="20">
        <v>0.4166666666666667</v>
      </c>
      <c r="D100" s="21"/>
      <c r="E100" s="318" t="s">
        <v>33</v>
      </c>
      <c r="F100" s="319"/>
      <c r="G100" s="320"/>
      <c r="H100" s="21"/>
      <c r="I100" s="318" t="s">
        <v>37</v>
      </c>
      <c r="J100" s="319"/>
      <c r="K100" s="320"/>
      <c r="L100" s="49" t="s">
        <v>37</v>
      </c>
      <c r="M100" s="196" t="s">
        <v>4</v>
      </c>
      <c r="N100" s="199" t="s">
        <v>5</v>
      </c>
      <c r="O100" s="198"/>
      <c r="P100" s="198">
        <v>1</v>
      </c>
      <c r="Q100" s="23">
        <f aca="true" t="shared" si="15" ref="Q100:Q110">+Q99+1</f>
        <v>2</v>
      </c>
      <c r="R100" s="7"/>
      <c r="S100" s="64" t="s">
        <v>37</v>
      </c>
      <c r="T100" s="20">
        <v>0.4166666666666667</v>
      </c>
      <c r="U100" s="7"/>
      <c r="V100" s="14" t="s">
        <v>4</v>
      </c>
      <c r="W100" s="7" t="s">
        <v>33</v>
      </c>
      <c r="X100" s="7" t="s">
        <v>6</v>
      </c>
      <c r="Y100" s="7" t="s">
        <v>42</v>
      </c>
      <c r="Z100" s="7">
        <v>1</v>
      </c>
      <c r="AA100" s="7"/>
      <c r="AB100" s="212" t="s">
        <v>20</v>
      </c>
      <c r="AC100" s="7" t="s">
        <v>21</v>
      </c>
      <c r="AD100" s="213" t="s">
        <v>6</v>
      </c>
      <c r="AE100" s="7" t="s">
        <v>24</v>
      </c>
      <c r="AF100" s="7"/>
      <c r="AG100" s="7"/>
      <c r="AH100" s="33" t="s">
        <v>34</v>
      </c>
      <c r="AI100" s="32" t="s">
        <v>60</v>
      </c>
      <c r="AJ100" s="7" t="s">
        <v>6</v>
      </c>
      <c r="AK100" s="7" t="s">
        <v>36</v>
      </c>
      <c r="AL100" s="7"/>
      <c r="AM100" s="7"/>
      <c r="AN100" s="7"/>
      <c r="AO100" s="7"/>
      <c r="AP100" s="7"/>
      <c r="AQ100" s="7"/>
      <c r="AR100" s="7"/>
      <c r="AS100" s="7"/>
      <c r="AT100" s="31" t="s">
        <v>31</v>
      </c>
      <c r="AU100" s="7" t="s">
        <v>49</v>
      </c>
      <c r="AV100" s="7" t="s">
        <v>6</v>
      </c>
      <c r="AW100" s="7" t="s">
        <v>19</v>
      </c>
      <c r="AX100" s="7"/>
      <c r="AY100" s="64" t="s">
        <v>37</v>
      </c>
    </row>
    <row r="101" spans="1:51" ht="12" customHeight="1">
      <c r="A101" s="1">
        <f t="shared" si="14"/>
        <v>3</v>
      </c>
      <c r="B101" s="413"/>
      <c r="C101" s="7">
        <v>2</v>
      </c>
      <c r="D101" s="212" t="s">
        <v>20</v>
      </c>
      <c r="E101" s="7" t="s">
        <v>21</v>
      </c>
      <c r="F101" s="213" t="s">
        <v>6</v>
      </c>
      <c r="G101" s="7" t="s">
        <v>24</v>
      </c>
      <c r="H101" s="31" t="s">
        <v>31</v>
      </c>
      <c r="I101" s="7" t="s">
        <v>49</v>
      </c>
      <c r="J101" s="7" t="s">
        <v>6</v>
      </c>
      <c r="K101" s="7" t="s">
        <v>19</v>
      </c>
      <c r="L101" s="15"/>
      <c r="M101" s="196" t="s">
        <v>4</v>
      </c>
      <c r="N101" s="199" t="s">
        <v>17</v>
      </c>
      <c r="O101" s="198"/>
      <c r="P101" s="198" t="s">
        <v>67</v>
      </c>
      <c r="Q101" s="23">
        <f t="shared" si="15"/>
        <v>3</v>
      </c>
      <c r="R101" s="7"/>
      <c r="S101" s="13"/>
      <c r="T101" s="7"/>
      <c r="U101" s="7">
        <v>25</v>
      </c>
      <c r="V101" s="14" t="s">
        <v>4</v>
      </c>
      <c r="W101" s="7">
        <v>1</v>
      </c>
      <c r="X101" s="7" t="s">
        <v>6</v>
      </c>
      <c r="Y101" s="7">
        <v>6</v>
      </c>
      <c r="Z101" s="7"/>
      <c r="AA101" s="7">
        <v>14</v>
      </c>
      <c r="AB101" s="212" t="s">
        <v>20</v>
      </c>
      <c r="AC101" s="7">
        <v>4</v>
      </c>
      <c r="AD101" s="213" t="s">
        <v>6</v>
      </c>
      <c r="AE101" s="7">
        <v>8</v>
      </c>
      <c r="AF101" s="7">
        <v>1</v>
      </c>
      <c r="AG101" s="7">
        <v>28</v>
      </c>
      <c r="AH101" s="33" t="s">
        <v>34</v>
      </c>
      <c r="AI101" s="7">
        <v>1</v>
      </c>
      <c r="AJ101" s="7" t="s">
        <v>6</v>
      </c>
      <c r="AK101" s="7">
        <v>2</v>
      </c>
      <c r="AL101" s="7">
        <v>1</v>
      </c>
      <c r="AM101" s="7">
        <v>14</v>
      </c>
      <c r="AN101" s="30" t="s">
        <v>30</v>
      </c>
      <c r="AO101" s="7">
        <v>4</v>
      </c>
      <c r="AP101" s="7" t="s">
        <v>6</v>
      </c>
      <c r="AQ101" s="7">
        <v>8</v>
      </c>
      <c r="AR101" s="7">
        <v>1</v>
      </c>
      <c r="AS101" s="7">
        <v>27</v>
      </c>
      <c r="AT101" s="31" t="s">
        <v>31</v>
      </c>
      <c r="AU101" s="7">
        <v>4</v>
      </c>
      <c r="AV101" s="7" t="s">
        <v>6</v>
      </c>
      <c r="AW101" s="7">
        <v>8</v>
      </c>
      <c r="AX101" s="7">
        <v>1</v>
      </c>
      <c r="AY101" s="13"/>
    </row>
    <row r="102" spans="1:51" ht="12" customHeight="1">
      <c r="A102" s="1">
        <f t="shared" si="14"/>
        <v>4</v>
      </c>
      <c r="B102" s="413"/>
      <c r="C102" s="20">
        <v>0.4791666666666667</v>
      </c>
      <c r="D102" s="21"/>
      <c r="E102" s="318" t="s">
        <v>27</v>
      </c>
      <c r="F102" s="319"/>
      <c r="G102" s="320"/>
      <c r="H102" s="21"/>
      <c r="I102" s="318" t="s">
        <v>65</v>
      </c>
      <c r="J102" s="319"/>
      <c r="K102" s="320"/>
      <c r="L102" s="15"/>
      <c r="M102" s="207" t="s">
        <v>31</v>
      </c>
      <c r="N102" s="199" t="s">
        <v>17</v>
      </c>
      <c r="O102" s="198"/>
      <c r="P102" s="198"/>
      <c r="Q102" s="23">
        <f t="shared" si="15"/>
        <v>4</v>
      </c>
      <c r="R102" s="7"/>
      <c r="S102" s="13"/>
      <c r="T102" s="20"/>
      <c r="U102" s="7"/>
      <c r="V102" s="14" t="s">
        <v>4</v>
      </c>
      <c r="W102" s="7" t="s">
        <v>8</v>
      </c>
      <c r="X102" s="7" t="s">
        <v>6</v>
      </c>
      <c r="Y102" s="7" t="s">
        <v>7</v>
      </c>
      <c r="Z102" s="7">
        <v>1</v>
      </c>
      <c r="AA102" s="7"/>
      <c r="AB102" s="212" t="s">
        <v>20</v>
      </c>
      <c r="AC102" s="7" t="s">
        <v>23</v>
      </c>
      <c r="AD102" s="213" t="s">
        <v>6</v>
      </c>
      <c r="AE102" s="7" t="s">
        <v>33</v>
      </c>
      <c r="AF102" s="7"/>
      <c r="AG102" s="7"/>
      <c r="AH102" s="33" t="s">
        <v>34</v>
      </c>
      <c r="AI102" s="7" t="s">
        <v>50</v>
      </c>
      <c r="AJ102" s="7" t="s">
        <v>6</v>
      </c>
      <c r="AK102" s="7" t="s">
        <v>42</v>
      </c>
      <c r="AL102" s="7"/>
      <c r="AM102" s="7"/>
      <c r="AN102" s="30" t="s">
        <v>30</v>
      </c>
      <c r="AO102" s="7" t="s">
        <v>54</v>
      </c>
      <c r="AP102" s="7" t="s">
        <v>6</v>
      </c>
      <c r="AQ102" s="7" t="s">
        <v>40</v>
      </c>
      <c r="AR102" s="7"/>
      <c r="AS102" s="7"/>
      <c r="AT102" s="31" t="s">
        <v>31</v>
      </c>
      <c r="AU102" s="7" t="s">
        <v>37</v>
      </c>
      <c r="AV102" s="7" t="s">
        <v>6</v>
      </c>
      <c r="AW102" s="7" t="s">
        <v>44</v>
      </c>
      <c r="AX102" s="7"/>
      <c r="AY102" s="13"/>
    </row>
    <row r="103" spans="1:51" ht="12" customHeight="1">
      <c r="A103" s="1">
        <f t="shared" si="14"/>
        <v>5</v>
      </c>
      <c r="B103" s="413"/>
      <c r="C103" s="7">
        <v>3</v>
      </c>
      <c r="D103" s="212" t="s">
        <v>20</v>
      </c>
      <c r="E103" s="7" t="s">
        <v>23</v>
      </c>
      <c r="F103" s="213" t="s">
        <v>6</v>
      </c>
      <c r="G103" s="7" t="s">
        <v>33</v>
      </c>
      <c r="H103" s="31" t="s">
        <v>31</v>
      </c>
      <c r="I103" s="7" t="s">
        <v>37</v>
      </c>
      <c r="J103" s="7" t="s">
        <v>6</v>
      </c>
      <c r="K103" s="7" t="s">
        <v>44</v>
      </c>
      <c r="L103" s="15"/>
      <c r="M103" s="208" t="s">
        <v>34</v>
      </c>
      <c r="N103" s="199" t="s">
        <v>53</v>
      </c>
      <c r="O103" s="198"/>
      <c r="P103" s="198"/>
      <c r="Q103" s="23">
        <f t="shared" si="15"/>
        <v>5</v>
      </c>
      <c r="R103" s="7"/>
      <c r="S103" s="13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>
        <v>23</v>
      </c>
      <c r="AT103" s="31" t="s">
        <v>31</v>
      </c>
      <c r="AU103" s="7">
        <v>3</v>
      </c>
      <c r="AV103" s="7" t="s">
        <v>6</v>
      </c>
      <c r="AW103" s="7">
        <v>9</v>
      </c>
      <c r="AX103" s="7">
        <v>1</v>
      </c>
      <c r="AY103" s="13"/>
    </row>
    <row r="104" spans="1:51" ht="12" customHeight="1">
      <c r="A104" s="1">
        <f t="shared" si="14"/>
        <v>6</v>
      </c>
      <c r="B104" s="413"/>
      <c r="C104" s="20">
        <v>0.5416666666666666</v>
      </c>
      <c r="D104" s="21"/>
      <c r="E104" s="318" t="s">
        <v>24</v>
      </c>
      <c r="F104" s="319"/>
      <c r="G104" s="320"/>
      <c r="H104" s="21"/>
      <c r="I104" s="318" t="s">
        <v>19</v>
      </c>
      <c r="J104" s="319"/>
      <c r="K104" s="320"/>
      <c r="L104" s="15"/>
      <c r="M104" s="196" t="s">
        <v>4</v>
      </c>
      <c r="N104" s="199" t="s">
        <v>25</v>
      </c>
      <c r="O104" s="198"/>
      <c r="P104" s="198"/>
      <c r="Q104" s="23">
        <f t="shared" si="15"/>
        <v>6</v>
      </c>
      <c r="R104" s="7"/>
      <c r="S104" s="13"/>
      <c r="T104" s="20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31" t="s">
        <v>31</v>
      </c>
      <c r="AU104" s="7" t="s">
        <v>46</v>
      </c>
      <c r="AV104" s="7" t="s">
        <v>6</v>
      </c>
      <c r="AW104" s="7" t="s">
        <v>16</v>
      </c>
      <c r="AX104" s="7"/>
      <c r="AY104" s="13"/>
    </row>
    <row r="105" spans="1:51" ht="12" customHeight="1">
      <c r="A105" s="1">
        <f t="shared" si="14"/>
        <v>7</v>
      </c>
      <c r="B105" s="413"/>
      <c r="C105" s="7">
        <v>4</v>
      </c>
      <c r="D105" s="14" t="s">
        <v>4</v>
      </c>
      <c r="E105" s="7" t="s">
        <v>33</v>
      </c>
      <c r="F105" s="7" t="s">
        <v>6</v>
      </c>
      <c r="G105" s="7" t="s">
        <v>42</v>
      </c>
      <c r="H105" s="31" t="s">
        <v>31</v>
      </c>
      <c r="I105" s="7" t="s">
        <v>46</v>
      </c>
      <c r="J105" s="7" t="s">
        <v>6</v>
      </c>
      <c r="K105" s="7" t="s">
        <v>16</v>
      </c>
      <c r="L105" s="15"/>
      <c r="M105" s="207" t="s">
        <v>31</v>
      </c>
      <c r="N105" s="199" t="s">
        <v>25</v>
      </c>
      <c r="O105" s="198"/>
      <c r="P105" s="198"/>
      <c r="Q105" s="23">
        <f t="shared" si="15"/>
        <v>7</v>
      </c>
      <c r="R105" s="7"/>
      <c r="S105" s="13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13"/>
    </row>
    <row r="106" spans="1:51" ht="12" customHeight="1">
      <c r="A106" s="1">
        <f t="shared" si="14"/>
        <v>8</v>
      </c>
      <c r="B106" s="413"/>
      <c r="C106" s="20">
        <v>0.6041666666666666</v>
      </c>
      <c r="D106" s="21"/>
      <c r="E106" s="318" t="s">
        <v>23</v>
      </c>
      <c r="F106" s="319"/>
      <c r="G106" s="320"/>
      <c r="H106" s="21"/>
      <c r="I106" s="318" t="s">
        <v>44</v>
      </c>
      <c r="J106" s="319"/>
      <c r="K106" s="320"/>
      <c r="L106" s="15"/>
      <c r="M106" s="196" t="s">
        <v>4</v>
      </c>
      <c r="N106" s="214" t="s">
        <v>32</v>
      </c>
      <c r="O106" s="215"/>
      <c r="P106" s="215"/>
      <c r="Q106" s="23">
        <f t="shared" si="15"/>
        <v>8</v>
      </c>
      <c r="R106" s="7"/>
      <c r="S106" s="13"/>
      <c r="T106" s="20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13"/>
    </row>
    <row r="107" spans="1:51" ht="12" customHeight="1">
      <c r="A107" s="1">
        <f t="shared" si="14"/>
        <v>9</v>
      </c>
      <c r="B107" s="413"/>
      <c r="C107" s="7">
        <v>5</v>
      </c>
      <c r="D107" s="33" t="s">
        <v>34</v>
      </c>
      <c r="E107" s="34" t="s">
        <v>60</v>
      </c>
      <c r="F107" s="34" t="s">
        <v>6</v>
      </c>
      <c r="G107" s="34" t="s">
        <v>36</v>
      </c>
      <c r="H107" s="33" t="s">
        <v>34</v>
      </c>
      <c r="I107" s="7" t="s">
        <v>50</v>
      </c>
      <c r="J107" s="7" t="s">
        <v>6</v>
      </c>
      <c r="K107" s="7" t="s">
        <v>42</v>
      </c>
      <c r="L107" s="15"/>
      <c r="M107" s="205" t="s">
        <v>30</v>
      </c>
      <c r="N107" s="199" t="s">
        <v>47</v>
      </c>
      <c r="O107" s="198"/>
      <c r="P107" s="198"/>
      <c r="Q107" s="23">
        <f t="shared" si="15"/>
        <v>9</v>
      </c>
      <c r="R107" s="7"/>
      <c r="S107" s="13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13"/>
    </row>
    <row r="108" spans="1:51" ht="12" customHeight="1">
      <c r="A108" s="1">
        <f t="shared" si="14"/>
        <v>10</v>
      </c>
      <c r="B108" s="413"/>
      <c r="C108" s="20">
        <v>0.6666666666666666</v>
      </c>
      <c r="D108" s="21"/>
      <c r="E108" s="318" t="s">
        <v>56</v>
      </c>
      <c r="F108" s="319"/>
      <c r="G108" s="320"/>
      <c r="H108" s="21"/>
      <c r="I108" s="318" t="s">
        <v>16</v>
      </c>
      <c r="J108" s="319"/>
      <c r="K108" s="320"/>
      <c r="L108" s="15"/>
      <c r="M108" s="201" t="s">
        <v>34</v>
      </c>
      <c r="N108" s="202" t="s">
        <v>38</v>
      </c>
      <c r="O108" s="198"/>
      <c r="P108" s="198"/>
      <c r="Q108" s="23">
        <f t="shared" si="15"/>
        <v>10</v>
      </c>
      <c r="R108" s="7"/>
      <c r="S108" s="13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13"/>
    </row>
    <row r="109" spans="1:51" ht="12" customHeight="1">
      <c r="A109" s="1">
        <f t="shared" si="14"/>
        <v>11</v>
      </c>
      <c r="B109" s="413"/>
      <c r="C109" s="7">
        <v>6</v>
      </c>
      <c r="D109" s="21"/>
      <c r="E109" s="21"/>
      <c r="F109" s="21"/>
      <c r="G109" s="21"/>
      <c r="H109" s="21"/>
      <c r="I109" s="21"/>
      <c r="J109" s="21"/>
      <c r="K109" s="21"/>
      <c r="L109" s="15"/>
      <c r="M109" s="199"/>
      <c r="N109" s="199"/>
      <c r="O109" s="198"/>
      <c r="P109" s="198"/>
      <c r="Q109" s="23">
        <f t="shared" si="15"/>
        <v>11</v>
      </c>
      <c r="R109" s="7"/>
      <c r="S109" s="13"/>
      <c r="T109" s="20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13"/>
    </row>
    <row r="110" spans="1:51" ht="12" customHeight="1">
      <c r="A110" s="1">
        <f t="shared" si="14"/>
        <v>12</v>
      </c>
      <c r="B110" s="413"/>
      <c r="C110" s="20">
        <v>0.7291666666666666</v>
      </c>
      <c r="D110" s="21"/>
      <c r="E110" s="21"/>
      <c r="F110" s="21"/>
      <c r="G110" s="21"/>
      <c r="H110" s="21"/>
      <c r="I110" s="21"/>
      <c r="J110" s="21"/>
      <c r="K110" s="21"/>
      <c r="L110" s="15"/>
      <c r="M110" s="199"/>
      <c r="N110" s="199"/>
      <c r="O110" s="198"/>
      <c r="P110" s="198"/>
      <c r="Q110" s="23">
        <f t="shared" si="15"/>
        <v>12</v>
      </c>
      <c r="R110" s="7"/>
      <c r="S110" s="13"/>
      <c r="T110" s="20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13"/>
    </row>
    <row r="111" spans="1:51" ht="12" customHeight="1">
      <c r="A111" s="1"/>
      <c r="B111" s="39"/>
      <c r="C111" s="20"/>
      <c r="D111" s="21"/>
      <c r="E111" s="21"/>
      <c r="F111" s="21"/>
      <c r="G111" s="21"/>
      <c r="H111" s="21"/>
      <c r="I111" s="21"/>
      <c r="J111" s="21"/>
      <c r="K111" s="21"/>
      <c r="L111" s="15"/>
      <c r="M111" s="199"/>
      <c r="N111" s="199"/>
      <c r="O111" s="198"/>
      <c r="P111" s="198"/>
      <c r="Q111" s="23"/>
      <c r="R111" s="59">
        <f>SUM(Z111:AX111)</f>
        <v>6</v>
      </c>
      <c r="S111" s="60"/>
      <c r="T111" s="51"/>
      <c r="U111" s="1"/>
      <c r="V111" s="1"/>
      <c r="W111" s="1"/>
      <c r="X111" s="1"/>
      <c r="Y111" s="1"/>
      <c r="Z111" s="1">
        <f>SUM(Z112:Z123)</f>
        <v>2</v>
      </c>
      <c r="AA111" s="1"/>
      <c r="AB111" s="1"/>
      <c r="AC111" s="1"/>
      <c r="AD111" s="1"/>
      <c r="AE111" s="1"/>
      <c r="AF111" s="1">
        <f>SUM(AF112:AF123)</f>
        <v>1</v>
      </c>
      <c r="AG111" s="1"/>
      <c r="AH111" s="1"/>
      <c r="AI111" s="1"/>
      <c r="AJ111" s="1"/>
      <c r="AK111" s="1"/>
      <c r="AL111" s="1">
        <f>SUM(AL112:AL123)</f>
        <v>0</v>
      </c>
      <c r="AM111" s="1"/>
      <c r="AN111" s="1"/>
      <c r="AO111" s="1"/>
      <c r="AP111" s="1"/>
      <c r="AQ111" s="1"/>
      <c r="AR111" s="1">
        <f>SUM(AR112:AR123)</f>
        <v>1</v>
      </c>
      <c r="AS111" s="1"/>
      <c r="AT111" s="1"/>
      <c r="AU111" s="1"/>
      <c r="AV111" s="1"/>
      <c r="AW111" s="1"/>
      <c r="AX111" s="1">
        <f>SUM(AX112:AX123)</f>
        <v>2</v>
      </c>
      <c r="AY111" s="13"/>
    </row>
    <row r="112" spans="1:51" ht="12" customHeight="1">
      <c r="A112" s="1">
        <v>1</v>
      </c>
      <c r="B112" s="13">
        <v>43401</v>
      </c>
      <c r="C112" s="7">
        <v>1</v>
      </c>
      <c r="D112" s="14" t="s">
        <v>4</v>
      </c>
      <c r="E112" s="7" t="s">
        <v>33</v>
      </c>
      <c r="F112" s="7" t="s">
        <v>6</v>
      </c>
      <c r="G112" s="7" t="s">
        <v>29</v>
      </c>
      <c r="H112" s="212" t="s">
        <v>20</v>
      </c>
      <c r="I112" s="7" t="s">
        <v>9</v>
      </c>
      <c r="J112" s="213" t="s">
        <v>6</v>
      </c>
      <c r="K112" s="7" t="s">
        <v>33</v>
      </c>
      <c r="L112" s="15">
        <v>43401</v>
      </c>
      <c r="M112" s="224" t="s">
        <v>20</v>
      </c>
      <c r="N112" s="199" t="s">
        <v>41</v>
      </c>
      <c r="O112" s="198"/>
      <c r="P112" s="198"/>
      <c r="Q112" s="23">
        <v>1</v>
      </c>
      <c r="R112" s="7"/>
      <c r="S112" s="13">
        <v>43401</v>
      </c>
      <c r="T112" s="7">
        <v>1</v>
      </c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>
        <v>8</v>
      </c>
      <c r="AN112" s="30" t="s">
        <v>30</v>
      </c>
      <c r="AO112" s="7">
        <v>2</v>
      </c>
      <c r="AP112" s="7" t="s">
        <v>6</v>
      </c>
      <c r="AQ112" s="7">
        <v>8</v>
      </c>
      <c r="AR112" s="7">
        <v>1</v>
      </c>
      <c r="AS112" s="7"/>
      <c r="AT112" s="7"/>
      <c r="AU112" s="7"/>
      <c r="AV112" s="7"/>
      <c r="AW112" s="7"/>
      <c r="AX112" s="7"/>
      <c r="AY112" s="13">
        <v>43401</v>
      </c>
    </row>
    <row r="113" spans="1:51" ht="12" customHeight="1">
      <c r="A113" s="1">
        <f aca="true" t="shared" si="16" ref="A113:A123">+A112+1</f>
        <v>2</v>
      </c>
      <c r="B113" s="321" t="s">
        <v>37</v>
      </c>
      <c r="C113" s="20">
        <v>0.4166666666666667</v>
      </c>
      <c r="D113" s="21"/>
      <c r="E113" s="318" t="s">
        <v>17</v>
      </c>
      <c r="F113" s="319"/>
      <c r="G113" s="320"/>
      <c r="H113" s="21"/>
      <c r="I113" s="318" t="s">
        <v>40</v>
      </c>
      <c r="J113" s="319"/>
      <c r="K113" s="320"/>
      <c r="L113" s="49" t="s">
        <v>37</v>
      </c>
      <c r="M113" s="196" t="s">
        <v>4</v>
      </c>
      <c r="N113" s="199" t="s">
        <v>5</v>
      </c>
      <c r="O113" s="198"/>
      <c r="P113" s="198"/>
      <c r="Q113" s="23">
        <f aca="true" t="shared" si="17" ref="Q113:Q123">+Q112+1</f>
        <v>2</v>
      </c>
      <c r="R113" s="7"/>
      <c r="S113" s="64" t="s">
        <v>37</v>
      </c>
      <c r="T113" s="20">
        <v>0.4166666666666667</v>
      </c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30" t="s">
        <v>30</v>
      </c>
      <c r="AO113" s="7" t="s">
        <v>37</v>
      </c>
      <c r="AP113" s="7" t="s">
        <v>6</v>
      </c>
      <c r="AQ113" s="7" t="s">
        <v>40</v>
      </c>
      <c r="AR113" s="7"/>
      <c r="AS113" s="7"/>
      <c r="AT113" s="7"/>
      <c r="AU113" s="7"/>
      <c r="AV113" s="7"/>
      <c r="AW113" s="7"/>
      <c r="AX113" s="7"/>
      <c r="AY113" s="64" t="s">
        <v>37</v>
      </c>
    </row>
    <row r="114" spans="1:51" ht="12" customHeight="1">
      <c r="A114" s="1">
        <f t="shared" si="16"/>
        <v>3</v>
      </c>
      <c r="B114" s="413"/>
      <c r="C114" s="7">
        <v>2</v>
      </c>
      <c r="D114" s="14" t="s">
        <v>4</v>
      </c>
      <c r="E114" s="7" t="s">
        <v>8</v>
      </c>
      <c r="F114" s="7" t="s">
        <v>6</v>
      </c>
      <c r="G114" s="7" t="s">
        <v>42</v>
      </c>
      <c r="H114" s="30" t="s">
        <v>30</v>
      </c>
      <c r="I114" s="7" t="s">
        <v>37</v>
      </c>
      <c r="J114" s="7" t="s">
        <v>6</v>
      </c>
      <c r="K114" s="7" t="s">
        <v>40</v>
      </c>
      <c r="L114" s="15"/>
      <c r="M114" s="196" t="s">
        <v>4</v>
      </c>
      <c r="N114" s="199" t="s">
        <v>25</v>
      </c>
      <c r="O114" s="198"/>
      <c r="P114" s="198"/>
      <c r="Q114" s="23">
        <f t="shared" si="17"/>
        <v>3</v>
      </c>
      <c r="R114" s="7"/>
      <c r="S114" s="13"/>
      <c r="T114" s="7">
        <v>2</v>
      </c>
      <c r="U114" s="7">
        <v>23</v>
      </c>
      <c r="V114" s="14" t="s">
        <v>4</v>
      </c>
      <c r="W114" s="7">
        <v>3</v>
      </c>
      <c r="X114" s="7" t="s">
        <v>6</v>
      </c>
      <c r="Y114" s="7">
        <v>9</v>
      </c>
      <c r="Z114" s="7">
        <v>1</v>
      </c>
      <c r="AA114" s="7">
        <v>18</v>
      </c>
      <c r="AB114" s="212" t="s">
        <v>20</v>
      </c>
      <c r="AC114" s="7">
        <v>5</v>
      </c>
      <c r="AD114" s="213" t="s">
        <v>6</v>
      </c>
      <c r="AE114" s="7">
        <v>8</v>
      </c>
      <c r="AF114" s="7">
        <v>1</v>
      </c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13"/>
    </row>
    <row r="115" spans="1:51" ht="12" customHeight="1">
      <c r="A115" s="1">
        <f t="shared" si="16"/>
        <v>4</v>
      </c>
      <c r="B115" s="413"/>
      <c r="C115" s="20">
        <v>0.4791666666666667</v>
      </c>
      <c r="D115" s="21"/>
      <c r="E115" s="318" t="s">
        <v>56</v>
      </c>
      <c r="F115" s="319"/>
      <c r="G115" s="320"/>
      <c r="H115" s="21"/>
      <c r="I115" s="318" t="s">
        <v>9</v>
      </c>
      <c r="J115" s="319"/>
      <c r="K115" s="320"/>
      <c r="L115" s="15"/>
      <c r="M115" s="207" t="s">
        <v>31</v>
      </c>
      <c r="N115" s="199" t="s">
        <v>25</v>
      </c>
      <c r="O115" s="198"/>
      <c r="P115" s="198"/>
      <c r="Q115" s="23">
        <f t="shared" si="17"/>
        <v>4</v>
      </c>
      <c r="R115" s="7"/>
      <c r="S115" s="13"/>
      <c r="T115" s="20">
        <v>0.4791666666666667</v>
      </c>
      <c r="U115" s="7"/>
      <c r="V115" s="14" t="s">
        <v>4</v>
      </c>
      <c r="W115" s="7" t="s">
        <v>33</v>
      </c>
      <c r="X115" s="7" t="s">
        <v>6</v>
      </c>
      <c r="Y115" s="7" t="s">
        <v>29</v>
      </c>
      <c r="Z115" s="7"/>
      <c r="AA115" s="7"/>
      <c r="AB115" s="212" t="s">
        <v>20</v>
      </c>
      <c r="AC115" s="7" t="s">
        <v>9</v>
      </c>
      <c r="AD115" s="213" t="s">
        <v>6</v>
      </c>
      <c r="AE115" s="7" t="s">
        <v>33</v>
      </c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13"/>
    </row>
    <row r="116" spans="1:51" ht="12" customHeight="1">
      <c r="A116" s="1">
        <f t="shared" si="16"/>
        <v>5</v>
      </c>
      <c r="B116" s="413"/>
      <c r="C116" s="7">
        <v>3</v>
      </c>
      <c r="D116" s="433" t="s">
        <v>68</v>
      </c>
      <c r="E116" s="434"/>
      <c r="F116" s="434"/>
      <c r="G116" s="434"/>
      <c r="H116" s="434"/>
      <c r="I116" s="434"/>
      <c r="J116" s="434"/>
      <c r="K116" s="435"/>
      <c r="L116" s="15" t="s">
        <v>69</v>
      </c>
      <c r="M116" s="196" t="s">
        <v>4</v>
      </c>
      <c r="N116" s="214" t="s">
        <v>32</v>
      </c>
      <c r="O116" s="215"/>
      <c r="P116" s="215"/>
      <c r="Q116" s="23">
        <f t="shared" si="17"/>
        <v>5</v>
      </c>
      <c r="R116" s="7"/>
      <c r="S116" s="13" t="s">
        <v>69</v>
      </c>
      <c r="T116" s="7">
        <v>3</v>
      </c>
      <c r="U116" s="7">
        <v>30</v>
      </c>
      <c r="V116" s="7" t="s">
        <v>4</v>
      </c>
      <c r="W116" s="7">
        <v>1</v>
      </c>
      <c r="X116" s="7" t="s">
        <v>6</v>
      </c>
      <c r="Y116" s="7">
        <v>5</v>
      </c>
      <c r="Z116" s="7">
        <v>1</v>
      </c>
      <c r="AA116" s="7"/>
      <c r="AB116" s="30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>
        <v>24</v>
      </c>
      <c r="AT116" s="31" t="s">
        <v>31</v>
      </c>
      <c r="AU116" s="7">
        <v>2</v>
      </c>
      <c r="AV116" s="7" t="s">
        <v>6</v>
      </c>
      <c r="AW116" s="7">
        <v>7</v>
      </c>
      <c r="AX116" s="7">
        <v>1</v>
      </c>
      <c r="AY116" s="13" t="s">
        <v>69</v>
      </c>
    </row>
    <row r="117" spans="1:51" ht="12" customHeight="1">
      <c r="A117" s="1">
        <f t="shared" si="16"/>
        <v>6</v>
      </c>
      <c r="B117" s="413"/>
      <c r="C117" s="20">
        <v>0.5416666666666666</v>
      </c>
      <c r="D117" s="436"/>
      <c r="E117" s="437"/>
      <c r="F117" s="437"/>
      <c r="G117" s="437"/>
      <c r="H117" s="437"/>
      <c r="I117" s="437"/>
      <c r="J117" s="437"/>
      <c r="K117" s="438"/>
      <c r="L117" s="15"/>
      <c r="M117" s="205" t="s">
        <v>30</v>
      </c>
      <c r="N117" s="199" t="s">
        <v>47</v>
      </c>
      <c r="O117" s="198"/>
      <c r="P117" s="198"/>
      <c r="Q117" s="23">
        <f t="shared" si="17"/>
        <v>6</v>
      </c>
      <c r="R117" s="7"/>
      <c r="S117" s="13"/>
      <c r="T117" s="20">
        <v>0.5416666666666666</v>
      </c>
      <c r="U117" s="7"/>
      <c r="V117" s="7" t="s">
        <v>4</v>
      </c>
      <c r="W117" s="7" t="s">
        <v>8</v>
      </c>
      <c r="X117" s="7" t="s">
        <v>6</v>
      </c>
      <c r="Y117" s="7" t="s">
        <v>42</v>
      </c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31" t="s">
        <v>31</v>
      </c>
      <c r="AU117" s="7" t="s">
        <v>40</v>
      </c>
      <c r="AV117" s="7" t="s">
        <v>6</v>
      </c>
      <c r="AW117" s="7" t="s">
        <v>58</v>
      </c>
      <c r="AX117" s="7"/>
      <c r="AY117" s="13"/>
    </row>
    <row r="118" spans="1:51" ht="12" customHeight="1">
      <c r="A118" s="1">
        <f t="shared" si="16"/>
        <v>7</v>
      </c>
      <c r="B118" s="413"/>
      <c r="C118" s="7">
        <v>4</v>
      </c>
      <c r="D118" s="436"/>
      <c r="E118" s="437"/>
      <c r="F118" s="437"/>
      <c r="G118" s="437"/>
      <c r="H118" s="437"/>
      <c r="I118" s="437"/>
      <c r="J118" s="437"/>
      <c r="K118" s="438"/>
      <c r="L118" s="15" t="s">
        <v>69</v>
      </c>
      <c r="M118" s="201" t="s">
        <v>34</v>
      </c>
      <c r="N118" s="202" t="s">
        <v>38</v>
      </c>
      <c r="O118" s="198"/>
      <c r="P118" s="198"/>
      <c r="Q118" s="23">
        <f t="shared" si="17"/>
        <v>7</v>
      </c>
      <c r="R118" s="7"/>
      <c r="S118" s="13" t="s">
        <v>69</v>
      </c>
      <c r="T118" s="7">
        <v>4</v>
      </c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>
        <v>28</v>
      </c>
      <c r="AT118" s="31" t="s">
        <v>31</v>
      </c>
      <c r="AU118" s="7">
        <v>3</v>
      </c>
      <c r="AV118" s="7" t="s">
        <v>6</v>
      </c>
      <c r="AW118" s="7">
        <v>10</v>
      </c>
      <c r="AX118" s="7">
        <v>1</v>
      </c>
      <c r="AY118" s="13" t="s">
        <v>69</v>
      </c>
    </row>
    <row r="119" spans="1:51" ht="12" customHeight="1">
      <c r="A119" s="1">
        <f t="shared" si="16"/>
        <v>8</v>
      </c>
      <c r="B119" s="413"/>
      <c r="C119" s="20">
        <v>0.6041666666666666</v>
      </c>
      <c r="D119" s="439"/>
      <c r="E119" s="440"/>
      <c r="F119" s="440"/>
      <c r="G119" s="440"/>
      <c r="H119" s="440"/>
      <c r="I119" s="440"/>
      <c r="J119" s="440"/>
      <c r="K119" s="441"/>
      <c r="L119" s="15"/>
      <c r="M119" s="199"/>
      <c r="N119" s="199"/>
      <c r="O119" s="198"/>
      <c r="P119" s="198"/>
      <c r="Q119" s="23">
        <f t="shared" si="17"/>
        <v>8</v>
      </c>
      <c r="R119" s="7"/>
      <c r="S119" s="13"/>
      <c r="T119" s="20">
        <v>0.6041666666666666</v>
      </c>
      <c r="U119" s="7"/>
      <c r="V119" s="7"/>
      <c r="W119" s="13" t="s">
        <v>69</v>
      </c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31" t="s">
        <v>31</v>
      </c>
      <c r="AU119" s="7" t="s">
        <v>46</v>
      </c>
      <c r="AV119" s="7" t="s">
        <v>6</v>
      </c>
      <c r="AW119" s="7" t="s">
        <v>17</v>
      </c>
      <c r="AX119" s="7"/>
      <c r="AY119" s="13"/>
    </row>
    <row r="120" spans="1:51" ht="12" customHeight="1">
      <c r="A120" s="1">
        <f t="shared" si="16"/>
        <v>9</v>
      </c>
      <c r="B120" s="413"/>
      <c r="C120" s="7">
        <v>5</v>
      </c>
      <c r="D120" s="31" t="s">
        <v>31</v>
      </c>
      <c r="E120" s="7" t="s">
        <v>46</v>
      </c>
      <c r="F120" s="7" t="s">
        <v>6</v>
      </c>
      <c r="G120" s="7" t="s">
        <v>17</v>
      </c>
      <c r="H120" s="31" t="s">
        <v>31</v>
      </c>
      <c r="I120" s="7" t="s">
        <v>40</v>
      </c>
      <c r="J120" s="7" t="s">
        <v>6</v>
      </c>
      <c r="K120" s="7" t="s">
        <v>58</v>
      </c>
      <c r="L120" s="15"/>
      <c r="M120" s="199"/>
      <c r="N120" s="225"/>
      <c r="O120" s="221"/>
      <c r="P120" s="221"/>
      <c r="Q120" s="23">
        <f t="shared" si="17"/>
        <v>9</v>
      </c>
      <c r="R120" s="7"/>
      <c r="S120" s="13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13"/>
    </row>
    <row r="121" spans="1:51" ht="12" customHeight="1">
      <c r="A121" s="1">
        <f t="shared" si="16"/>
        <v>10</v>
      </c>
      <c r="B121" s="413"/>
      <c r="C121" s="20">
        <v>0.6666666666666666</v>
      </c>
      <c r="D121" s="21"/>
      <c r="E121" s="443" t="s">
        <v>200</v>
      </c>
      <c r="F121" s="311"/>
      <c r="G121" s="312"/>
      <c r="H121" s="21"/>
      <c r="I121" s="424" t="s">
        <v>201</v>
      </c>
      <c r="J121" s="425"/>
      <c r="K121" s="426"/>
      <c r="L121" s="15"/>
      <c r="M121" s="199"/>
      <c r="N121" s="225"/>
      <c r="O121" s="221"/>
      <c r="P121" s="221"/>
      <c r="Q121" s="23">
        <f t="shared" si="17"/>
        <v>10</v>
      </c>
      <c r="R121" s="7"/>
      <c r="S121" s="13"/>
      <c r="T121" s="20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13"/>
    </row>
    <row r="122" spans="1:51" ht="12" customHeight="1">
      <c r="A122" s="1">
        <f t="shared" si="16"/>
        <v>11</v>
      </c>
      <c r="B122" s="413"/>
      <c r="C122" s="7">
        <v>6</v>
      </c>
      <c r="D122" s="212" t="s">
        <v>20</v>
      </c>
      <c r="E122" s="181" t="s">
        <v>21</v>
      </c>
      <c r="F122" s="181" t="s">
        <v>6</v>
      </c>
      <c r="G122" s="181" t="s">
        <v>22</v>
      </c>
      <c r="H122" s="31" t="s">
        <v>31</v>
      </c>
      <c r="I122" s="181" t="s">
        <v>37</v>
      </c>
      <c r="J122" s="181" t="s">
        <v>6</v>
      </c>
      <c r="K122" s="181" t="s">
        <v>19</v>
      </c>
      <c r="L122" s="15"/>
      <c r="M122" s="199"/>
      <c r="N122" s="225"/>
      <c r="O122" s="221"/>
      <c r="P122" s="221"/>
      <c r="Q122" s="23">
        <f t="shared" si="17"/>
        <v>11</v>
      </c>
      <c r="R122" s="7"/>
      <c r="S122" s="13"/>
      <c r="T122" s="20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13"/>
    </row>
    <row r="123" spans="1:51" ht="12" customHeight="1">
      <c r="A123" s="1">
        <f t="shared" si="16"/>
        <v>12</v>
      </c>
      <c r="B123" s="413"/>
      <c r="C123" s="20">
        <v>0.7291666666666666</v>
      </c>
      <c r="D123" s="21"/>
      <c r="E123" s="403" t="s">
        <v>272</v>
      </c>
      <c r="F123" s="431"/>
      <c r="G123" s="432"/>
      <c r="H123" s="114"/>
      <c r="I123" s="444" t="s">
        <v>265</v>
      </c>
      <c r="J123" s="445"/>
      <c r="K123" s="446"/>
      <c r="L123" s="15"/>
      <c r="M123" s="199"/>
      <c r="N123" s="225"/>
      <c r="O123" s="221"/>
      <c r="P123" s="221"/>
      <c r="Q123" s="23">
        <f t="shared" si="17"/>
        <v>12</v>
      </c>
      <c r="R123" s="7"/>
      <c r="S123" s="13"/>
      <c r="T123" s="20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13"/>
    </row>
    <row r="124" spans="1:51" ht="12" customHeight="1">
      <c r="A124" s="1"/>
      <c r="B124" s="39"/>
      <c r="C124" s="20"/>
      <c r="D124" s="21"/>
      <c r="E124" s="304"/>
      <c r="F124" s="305"/>
      <c r="G124" s="306"/>
      <c r="H124" s="114"/>
      <c r="I124" s="304"/>
      <c r="J124" s="305"/>
      <c r="K124" s="306"/>
      <c r="L124" s="15"/>
      <c r="M124" s="199"/>
      <c r="N124" s="225"/>
      <c r="O124" s="221"/>
      <c r="P124" s="221"/>
      <c r="Q124" s="23"/>
      <c r="R124" s="59">
        <f>SUM(Z124:AX124)</f>
        <v>11</v>
      </c>
      <c r="S124" s="60"/>
      <c r="T124" s="51"/>
      <c r="U124" s="1"/>
      <c r="V124" s="1"/>
      <c r="W124" s="1"/>
      <c r="X124" s="1"/>
      <c r="Y124" s="1"/>
      <c r="Z124" s="1">
        <f>SUM(Z125:Z136)</f>
        <v>3</v>
      </c>
      <c r="AA124" s="1"/>
      <c r="AB124" s="1"/>
      <c r="AC124" s="1"/>
      <c r="AD124" s="1"/>
      <c r="AE124" s="1"/>
      <c r="AF124" s="1">
        <f>SUM(AF125:AF136)</f>
        <v>2</v>
      </c>
      <c r="AG124" s="1"/>
      <c r="AH124" s="1"/>
      <c r="AI124" s="1"/>
      <c r="AJ124" s="1"/>
      <c r="AK124" s="1"/>
      <c r="AL124" s="1">
        <f>SUM(AL125:AL136)</f>
        <v>2</v>
      </c>
      <c r="AM124" s="1"/>
      <c r="AN124" s="1"/>
      <c r="AO124" s="1"/>
      <c r="AP124" s="1"/>
      <c r="AQ124" s="1"/>
      <c r="AR124" s="1">
        <f>SUM(AR125:AR136)</f>
        <v>2</v>
      </c>
      <c r="AS124" s="1"/>
      <c r="AT124" s="1"/>
      <c r="AU124" s="1"/>
      <c r="AV124" s="1"/>
      <c r="AW124" s="1"/>
      <c r="AX124" s="1">
        <f>SUM(AX125:AX136)</f>
        <v>2</v>
      </c>
      <c r="AY124" s="13"/>
    </row>
    <row r="125" spans="1:51" ht="12" customHeight="1">
      <c r="A125" s="1">
        <v>1</v>
      </c>
      <c r="B125" s="13">
        <v>43407</v>
      </c>
      <c r="C125" s="7">
        <v>1</v>
      </c>
      <c r="D125" s="111" t="s">
        <v>34</v>
      </c>
      <c r="E125" s="7" t="s">
        <v>50</v>
      </c>
      <c r="F125" s="7" t="s">
        <v>6</v>
      </c>
      <c r="G125" s="34" t="s">
        <v>60</v>
      </c>
      <c r="H125" s="212" t="s">
        <v>20</v>
      </c>
      <c r="I125" s="7" t="s">
        <v>41</v>
      </c>
      <c r="J125" s="213" t="s">
        <v>6</v>
      </c>
      <c r="K125" s="7" t="s">
        <v>21</v>
      </c>
      <c r="L125" s="15">
        <v>43407</v>
      </c>
      <c r="M125" s="207" t="s">
        <v>31</v>
      </c>
      <c r="N125" s="199" t="s">
        <v>17</v>
      </c>
      <c r="O125" s="201" t="s">
        <v>34</v>
      </c>
      <c r="P125" s="200" t="s">
        <v>60</v>
      </c>
      <c r="Q125" s="23">
        <v>1</v>
      </c>
      <c r="R125" s="7"/>
      <c r="S125" s="13">
        <v>43407</v>
      </c>
      <c r="T125" s="7">
        <v>1</v>
      </c>
      <c r="U125" s="7">
        <v>28</v>
      </c>
      <c r="V125" s="14" t="s">
        <v>4</v>
      </c>
      <c r="W125" s="7">
        <v>3</v>
      </c>
      <c r="X125" s="7" t="s">
        <v>6</v>
      </c>
      <c r="Y125" s="7">
        <v>10</v>
      </c>
      <c r="Z125" s="7">
        <v>1</v>
      </c>
      <c r="AA125" s="7">
        <v>19</v>
      </c>
      <c r="AB125" s="212" t="s">
        <v>20</v>
      </c>
      <c r="AC125" s="7">
        <v>2</v>
      </c>
      <c r="AD125" s="213" t="s">
        <v>6</v>
      </c>
      <c r="AE125" s="7">
        <v>3</v>
      </c>
      <c r="AF125" s="7">
        <v>1</v>
      </c>
      <c r="AG125" s="7">
        <v>20</v>
      </c>
      <c r="AH125" s="33" t="s">
        <v>34</v>
      </c>
      <c r="AI125" s="7">
        <v>1</v>
      </c>
      <c r="AJ125" s="7" t="s">
        <v>6</v>
      </c>
      <c r="AK125" s="7">
        <v>4</v>
      </c>
      <c r="AL125" s="7">
        <v>1</v>
      </c>
      <c r="AM125" s="7">
        <v>12</v>
      </c>
      <c r="AN125" s="30" t="s">
        <v>30</v>
      </c>
      <c r="AO125" s="7">
        <v>2</v>
      </c>
      <c r="AP125" s="7" t="s">
        <v>6</v>
      </c>
      <c r="AQ125" s="7">
        <v>7</v>
      </c>
      <c r="AR125" s="7">
        <v>1</v>
      </c>
      <c r="AS125" s="7"/>
      <c r="AT125" s="7"/>
      <c r="AU125" s="7"/>
      <c r="AV125" s="7"/>
      <c r="AW125" s="7"/>
      <c r="AX125" s="7"/>
      <c r="AY125" s="13">
        <v>43407</v>
      </c>
    </row>
    <row r="126" spans="1:51" ht="12" customHeight="1">
      <c r="A126" s="1">
        <f aca="true" t="shared" si="18" ref="A126:A136">+A125+1</f>
        <v>2</v>
      </c>
      <c r="B126" s="321" t="s">
        <v>14</v>
      </c>
      <c r="C126" s="20">
        <v>0.4166666666666667</v>
      </c>
      <c r="D126" s="103"/>
      <c r="E126" s="442" t="s">
        <v>27</v>
      </c>
      <c r="F126" s="319"/>
      <c r="G126" s="320"/>
      <c r="H126" s="21"/>
      <c r="I126" s="318" t="s">
        <v>57</v>
      </c>
      <c r="J126" s="319"/>
      <c r="K126" s="320"/>
      <c r="L126" s="15" t="s">
        <v>14</v>
      </c>
      <c r="M126" s="220" t="s">
        <v>30</v>
      </c>
      <c r="N126" s="199" t="s">
        <v>54</v>
      </c>
      <c r="O126" s="198"/>
      <c r="P126" s="198">
        <v>2</v>
      </c>
      <c r="Q126" s="23">
        <f aca="true" t="shared" si="19" ref="Q126:Q136">+Q125+1</f>
        <v>2</v>
      </c>
      <c r="R126" s="7"/>
      <c r="S126" s="13" t="s">
        <v>14</v>
      </c>
      <c r="T126" s="20">
        <v>0.4166666666666667</v>
      </c>
      <c r="U126" s="7"/>
      <c r="V126" s="14" t="s">
        <v>4</v>
      </c>
      <c r="W126" s="7" t="s">
        <v>33</v>
      </c>
      <c r="X126" s="7" t="s">
        <v>6</v>
      </c>
      <c r="Y126" s="7" t="s">
        <v>32</v>
      </c>
      <c r="Z126" s="7"/>
      <c r="AA126" s="7"/>
      <c r="AB126" s="212" t="s">
        <v>20</v>
      </c>
      <c r="AC126" s="7" t="s">
        <v>41</v>
      </c>
      <c r="AD126" s="213" t="s">
        <v>6</v>
      </c>
      <c r="AE126" s="7" t="s">
        <v>21</v>
      </c>
      <c r="AF126" s="7"/>
      <c r="AG126" s="7"/>
      <c r="AH126" s="33" t="s">
        <v>34</v>
      </c>
      <c r="AI126" s="34" t="s">
        <v>50</v>
      </c>
      <c r="AJ126" s="34" t="s">
        <v>6</v>
      </c>
      <c r="AK126" s="32" t="s">
        <v>60</v>
      </c>
      <c r="AL126" s="7"/>
      <c r="AM126" s="7"/>
      <c r="AN126" s="30" t="s">
        <v>30</v>
      </c>
      <c r="AO126" s="7" t="s">
        <v>37</v>
      </c>
      <c r="AP126" s="7" t="s">
        <v>6</v>
      </c>
      <c r="AQ126" s="7" t="s">
        <v>41</v>
      </c>
      <c r="AR126" s="7"/>
      <c r="AS126" s="7"/>
      <c r="AT126" s="7"/>
      <c r="AU126" s="7"/>
      <c r="AV126" s="7"/>
      <c r="AW126" s="7"/>
      <c r="AX126" s="7"/>
      <c r="AY126" s="13" t="s">
        <v>14</v>
      </c>
    </row>
    <row r="127" spans="1:51" ht="12" customHeight="1">
      <c r="A127" s="1">
        <f t="shared" si="18"/>
        <v>3</v>
      </c>
      <c r="B127" s="413"/>
      <c r="C127" s="7">
        <v>2</v>
      </c>
      <c r="D127" s="112" t="s">
        <v>4</v>
      </c>
      <c r="E127" s="7" t="s">
        <v>33</v>
      </c>
      <c r="F127" s="7" t="s">
        <v>6</v>
      </c>
      <c r="G127" s="7" t="s">
        <v>32</v>
      </c>
      <c r="H127" s="212" t="s">
        <v>20</v>
      </c>
      <c r="I127" s="7" t="s">
        <v>14</v>
      </c>
      <c r="J127" s="213" t="s">
        <v>6</v>
      </c>
      <c r="K127" s="7" t="s">
        <v>23</v>
      </c>
      <c r="L127" s="15"/>
      <c r="M127" s="196" t="s">
        <v>4</v>
      </c>
      <c r="N127" s="199" t="s">
        <v>42</v>
      </c>
      <c r="O127" s="198"/>
      <c r="P127" s="198" t="s">
        <v>70</v>
      </c>
      <c r="Q127" s="23">
        <f t="shared" si="19"/>
        <v>3</v>
      </c>
      <c r="R127" s="7"/>
      <c r="S127" s="13"/>
      <c r="T127" s="7"/>
      <c r="U127" s="7">
        <v>29</v>
      </c>
      <c r="V127" s="14" t="s">
        <v>4</v>
      </c>
      <c r="W127" s="7">
        <v>2</v>
      </c>
      <c r="X127" s="7" t="s">
        <v>6</v>
      </c>
      <c r="Y127" s="7">
        <v>6</v>
      </c>
      <c r="Z127" s="7">
        <v>1</v>
      </c>
      <c r="AA127" s="7"/>
      <c r="AB127" s="7"/>
      <c r="AC127" s="7"/>
      <c r="AD127" s="7"/>
      <c r="AE127" s="7"/>
      <c r="AF127" s="7"/>
      <c r="AG127" s="1"/>
      <c r="AH127" s="1"/>
      <c r="AI127" s="1"/>
      <c r="AJ127" s="1"/>
      <c r="AK127" s="1"/>
      <c r="AL127" s="7"/>
      <c r="AM127" s="7">
        <v>13</v>
      </c>
      <c r="AN127" s="30" t="s">
        <v>30</v>
      </c>
      <c r="AO127" s="7">
        <v>1</v>
      </c>
      <c r="AP127" s="7" t="s">
        <v>6</v>
      </c>
      <c r="AQ127" s="7">
        <v>5</v>
      </c>
      <c r="AR127" s="7">
        <v>1</v>
      </c>
      <c r="AS127" s="7">
        <v>29</v>
      </c>
      <c r="AT127" s="31" t="s">
        <v>31</v>
      </c>
      <c r="AU127" s="7">
        <v>2</v>
      </c>
      <c r="AV127" s="7" t="s">
        <v>6</v>
      </c>
      <c r="AW127" s="7">
        <v>6</v>
      </c>
      <c r="AX127" s="7">
        <v>1</v>
      </c>
      <c r="AY127" s="13"/>
    </row>
    <row r="128" spans="1:51" ht="12" customHeight="1">
      <c r="A128" s="1">
        <f t="shared" si="18"/>
        <v>4</v>
      </c>
      <c r="B128" s="413"/>
      <c r="C128" s="20">
        <v>0.4791666666666667</v>
      </c>
      <c r="D128" s="21"/>
      <c r="E128" s="318" t="s">
        <v>60</v>
      </c>
      <c r="F128" s="319"/>
      <c r="G128" s="320"/>
      <c r="H128" s="21"/>
      <c r="I128" s="318" t="s">
        <v>21</v>
      </c>
      <c r="J128" s="319"/>
      <c r="K128" s="320"/>
      <c r="L128" s="15"/>
      <c r="M128" s="208" t="s">
        <v>34</v>
      </c>
      <c r="N128" s="197" t="s">
        <v>53</v>
      </c>
      <c r="O128" s="198"/>
      <c r="P128" s="198" t="s">
        <v>71</v>
      </c>
      <c r="Q128" s="23">
        <f t="shared" si="19"/>
        <v>4</v>
      </c>
      <c r="R128" s="7"/>
      <c r="S128" s="13"/>
      <c r="T128" s="20"/>
      <c r="U128" s="7"/>
      <c r="V128" s="14" t="s">
        <v>4</v>
      </c>
      <c r="W128" s="7" t="s">
        <v>25</v>
      </c>
      <c r="X128" s="7" t="s">
        <v>6</v>
      </c>
      <c r="Y128" s="7" t="s">
        <v>7</v>
      </c>
      <c r="Z128" s="7"/>
      <c r="AA128" s="7"/>
      <c r="AB128" s="7"/>
      <c r="AC128" s="7"/>
      <c r="AD128" s="7"/>
      <c r="AE128" s="7"/>
      <c r="AF128" s="7"/>
      <c r="AG128" s="1"/>
      <c r="AH128" s="1"/>
      <c r="AI128" s="1"/>
      <c r="AJ128" s="1"/>
      <c r="AK128" s="1"/>
      <c r="AL128" s="7"/>
      <c r="AM128" s="7"/>
      <c r="AN128" s="30" t="s">
        <v>30</v>
      </c>
      <c r="AO128" s="7" t="s">
        <v>49</v>
      </c>
      <c r="AP128" s="7" t="s">
        <v>6</v>
      </c>
      <c r="AQ128" s="7" t="s">
        <v>47</v>
      </c>
      <c r="AR128" s="7"/>
      <c r="AS128" s="7"/>
      <c r="AT128" s="31" t="s">
        <v>31</v>
      </c>
      <c r="AU128" s="229" t="s">
        <v>40</v>
      </c>
      <c r="AV128" s="229" t="s">
        <v>6</v>
      </c>
      <c r="AW128" s="229" t="s">
        <v>19</v>
      </c>
      <c r="AX128" s="229"/>
      <c r="AY128" s="13"/>
    </row>
    <row r="129" spans="1:51" ht="12" customHeight="1">
      <c r="A129" s="1">
        <f t="shared" si="18"/>
        <v>5</v>
      </c>
      <c r="B129" s="413"/>
      <c r="C129" s="7">
        <v>3</v>
      </c>
      <c r="D129" s="14" t="s">
        <v>4</v>
      </c>
      <c r="E129" s="7" t="s">
        <v>25</v>
      </c>
      <c r="F129" s="7" t="s">
        <v>6</v>
      </c>
      <c r="G129" s="7" t="s">
        <v>7</v>
      </c>
      <c r="H129" s="30" t="s">
        <v>30</v>
      </c>
      <c r="I129" s="7" t="s">
        <v>37</v>
      </c>
      <c r="J129" s="7" t="s">
        <v>6</v>
      </c>
      <c r="K129" s="7" t="s">
        <v>41</v>
      </c>
      <c r="L129" s="15"/>
      <c r="M129" s="196" t="s">
        <v>4</v>
      </c>
      <c r="N129" s="199" t="s">
        <v>40</v>
      </c>
      <c r="O129" s="198"/>
      <c r="P129" s="198"/>
      <c r="Q129" s="23">
        <f t="shared" si="19"/>
        <v>5</v>
      </c>
      <c r="R129" s="7"/>
      <c r="S129" s="13"/>
      <c r="T129" s="7"/>
      <c r="U129" s="7"/>
      <c r="V129" s="7"/>
      <c r="W129" s="7"/>
      <c r="X129" s="7"/>
      <c r="Y129" s="7"/>
      <c r="Z129" s="7"/>
      <c r="AA129" s="7">
        <v>20</v>
      </c>
      <c r="AB129" s="212" t="s">
        <v>20</v>
      </c>
      <c r="AC129" s="7">
        <v>1</v>
      </c>
      <c r="AD129" s="213" t="s">
        <v>6</v>
      </c>
      <c r="AE129" s="7">
        <v>4</v>
      </c>
      <c r="AF129" s="7">
        <v>1</v>
      </c>
      <c r="AG129" s="7">
        <v>27</v>
      </c>
      <c r="AH129" s="33" t="s">
        <v>34</v>
      </c>
      <c r="AI129" s="7">
        <v>3</v>
      </c>
      <c r="AJ129" s="7" t="s">
        <v>6</v>
      </c>
      <c r="AK129" s="7">
        <v>4</v>
      </c>
      <c r="AL129" s="7">
        <v>1</v>
      </c>
      <c r="AM129" s="7"/>
      <c r="AN129" s="7"/>
      <c r="AO129" s="7"/>
      <c r="AP129" s="7"/>
      <c r="AQ129" s="7"/>
      <c r="AR129" s="7"/>
      <c r="AS129" s="7">
        <v>42</v>
      </c>
      <c r="AT129" s="31" t="s">
        <v>31</v>
      </c>
      <c r="AU129" s="7">
        <v>7</v>
      </c>
      <c r="AV129" s="7" t="s">
        <v>6</v>
      </c>
      <c r="AW129" s="7">
        <v>8</v>
      </c>
      <c r="AX129" s="7">
        <v>1</v>
      </c>
      <c r="AY129" s="13"/>
    </row>
    <row r="130" spans="1:51" ht="12" customHeight="1">
      <c r="A130" s="1">
        <f t="shared" si="18"/>
        <v>6</v>
      </c>
      <c r="B130" s="413"/>
      <c r="C130" s="20">
        <v>0.5416666666666666</v>
      </c>
      <c r="D130" s="105"/>
      <c r="E130" s="414" t="s">
        <v>43</v>
      </c>
      <c r="F130" s="415"/>
      <c r="G130" s="416"/>
      <c r="H130" s="21"/>
      <c r="I130" s="318" t="s">
        <v>14</v>
      </c>
      <c r="J130" s="319"/>
      <c r="K130" s="320"/>
      <c r="L130" s="15"/>
      <c r="M130" s="199"/>
      <c r="N130" s="199"/>
      <c r="O130" s="198"/>
      <c r="P130" s="198"/>
      <c r="Q130" s="23">
        <f t="shared" si="19"/>
        <v>6</v>
      </c>
      <c r="R130" s="7"/>
      <c r="S130" s="13"/>
      <c r="T130" s="20"/>
      <c r="U130" s="7"/>
      <c r="V130" s="7"/>
      <c r="W130" s="7"/>
      <c r="X130" s="7"/>
      <c r="Y130" s="7"/>
      <c r="Z130" s="7"/>
      <c r="AA130" s="7"/>
      <c r="AB130" s="212" t="s">
        <v>20</v>
      </c>
      <c r="AC130" s="7" t="s">
        <v>14</v>
      </c>
      <c r="AD130" s="213" t="s">
        <v>6</v>
      </c>
      <c r="AE130" s="7" t="s">
        <v>23</v>
      </c>
      <c r="AF130" s="7"/>
      <c r="AG130" s="7"/>
      <c r="AH130" s="33" t="s">
        <v>34</v>
      </c>
      <c r="AI130" s="34" t="s">
        <v>38</v>
      </c>
      <c r="AJ130" s="34" t="s">
        <v>6</v>
      </c>
      <c r="AK130" s="32" t="s">
        <v>60</v>
      </c>
      <c r="AL130" s="7"/>
      <c r="AM130" s="7"/>
      <c r="AN130" s="7"/>
      <c r="AO130" s="7"/>
      <c r="AP130" s="7"/>
      <c r="AQ130" s="7"/>
      <c r="AR130" s="7"/>
      <c r="AS130" s="7"/>
      <c r="AT130" s="31" t="s">
        <v>31</v>
      </c>
      <c r="AU130" s="229" t="s">
        <v>58</v>
      </c>
      <c r="AV130" s="229" t="s">
        <v>6</v>
      </c>
      <c r="AW130" s="229" t="s">
        <v>44</v>
      </c>
      <c r="AX130" s="229"/>
      <c r="AY130" s="13"/>
    </row>
    <row r="131" spans="1:51" ht="12" customHeight="1">
      <c r="A131" s="1">
        <f t="shared" si="18"/>
        <v>7</v>
      </c>
      <c r="B131" s="413"/>
      <c r="C131" s="7">
        <v>4</v>
      </c>
      <c r="D131" s="106" t="s">
        <v>4</v>
      </c>
      <c r="E131" s="107" t="s">
        <v>5</v>
      </c>
      <c r="F131" s="107" t="s">
        <v>6</v>
      </c>
      <c r="G131" s="108" t="s">
        <v>9</v>
      </c>
      <c r="H131" s="104" t="s">
        <v>30</v>
      </c>
      <c r="I131" s="7" t="s">
        <v>49</v>
      </c>
      <c r="J131" s="7" t="s">
        <v>6</v>
      </c>
      <c r="K131" s="7" t="s">
        <v>47</v>
      </c>
      <c r="L131" s="15"/>
      <c r="M131" s="199"/>
      <c r="N131" s="199"/>
      <c r="O131" s="198"/>
      <c r="P131" s="198"/>
      <c r="Q131" s="23">
        <f t="shared" si="19"/>
        <v>7</v>
      </c>
      <c r="R131" s="7"/>
      <c r="S131" s="13"/>
      <c r="T131" s="7"/>
      <c r="U131" s="7">
        <v>27</v>
      </c>
      <c r="V131" s="14" t="s">
        <v>4</v>
      </c>
      <c r="W131" s="7">
        <v>4</v>
      </c>
      <c r="X131" s="7" t="s">
        <v>6</v>
      </c>
      <c r="Y131" s="7">
        <v>8</v>
      </c>
      <c r="Z131" s="7">
        <v>1</v>
      </c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13"/>
    </row>
    <row r="132" spans="1:51" ht="12" customHeight="1">
      <c r="A132" s="1">
        <f t="shared" si="18"/>
        <v>8</v>
      </c>
      <c r="B132" s="413"/>
      <c r="C132" s="52">
        <v>0.6041666666666666</v>
      </c>
      <c r="D132" s="103"/>
      <c r="E132" s="421" t="s">
        <v>51</v>
      </c>
      <c r="F132" s="422"/>
      <c r="G132" s="423"/>
      <c r="H132" s="38"/>
      <c r="I132" s="318" t="s">
        <v>63</v>
      </c>
      <c r="J132" s="319"/>
      <c r="K132" s="320"/>
      <c r="L132" s="15"/>
      <c r="M132" s="199"/>
      <c r="N132" s="199"/>
      <c r="O132" s="198"/>
      <c r="P132" s="198"/>
      <c r="Q132" s="23">
        <f t="shared" si="19"/>
        <v>8</v>
      </c>
      <c r="R132" s="7"/>
      <c r="S132" s="13"/>
      <c r="T132" s="20"/>
      <c r="U132" s="7"/>
      <c r="V132" s="14" t="s">
        <v>4</v>
      </c>
      <c r="W132" s="7" t="s">
        <v>5</v>
      </c>
      <c r="X132" s="7" t="s">
        <v>6</v>
      </c>
      <c r="Y132" s="7" t="s">
        <v>9</v>
      </c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13"/>
    </row>
    <row r="133" spans="1:51" ht="12" customHeight="1">
      <c r="A133" s="1">
        <f t="shared" si="18"/>
        <v>9</v>
      </c>
      <c r="B133" s="413"/>
      <c r="C133" s="8">
        <v>5</v>
      </c>
      <c r="D133" s="110" t="s">
        <v>34</v>
      </c>
      <c r="E133" s="109" t="s">
        <v>38</v>
      </c>
      <c r="F133" s="109" t="s">
        <v>6</v>
      </c>
      <c r="G133" s="109" t="s">
        <v>60</v>
      </c>
      <c r="H133" s="53" t="s">
        <v>31</v>
      </c>
      <c r="I133" s="229" t="s">
        <v>40</v>
      </c>
      <c r="J133" s="229" t="s">
        <v>6</v>
      </c>
      <c r="K133" s="229" t="s">
        <v>19</v>
      </c>
      <c r="L133" s="15"/>
      <c r="M133" s="199"/>
      <c r="N133" s="199"/>
      <c r="O133" s="198"/>
      <c r="P133" s="198"/>
      <c r="Q133" s="23">
        <f t="shared" si="19"/>
        <v>9</v>
      </c>
      <c r="R133" s="7"/>
      <c r="S133" s="13"/>
      <c r="T133" s="20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13"/>
    </row>
    <row r="134" spans="1:51" ht="12" customHeight="1">
      <c r="A134" s="1">
        <f t="shared" si="18"/>
        <v>10</v>
      </c>
      <c r="B134" s="413"/>
      <c r="C134" s="20">
        <v>0.6666666666666666</v>
      </c>
      <c r="D134" s="54"/>
      <c r="E134" s="414" t="s">
        <v>26</v>
      </c>
      <c r="F134" s="415"/>
      <c r="G134" s="416"/>
      <c r="H134" s="21"/>
      <c r="I134" s="318" t="s">
        <v>62</v>
      </c>
      <c r="J134" s="319"/>
      <c r="K134" s="320"/>
      <c r="L134" s="15"/>
      <c r="M134" s="199"/>
      <c r="N134" s="199"/>
      <c r="O134" s="198"/>
      <c r="P134" s="198"/>
      <c r="Q134" s="23">
        <f t="shared" si="19"/>
        <v>10</v>
      </c>
      <c r="R134" s="7"/>
      <c r="S134" s="13"/>
      <c r="T134" s="20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13"/>
    </row>
    <row r="135" spans="1:51" ht="12" customHeight="1">
      <c r="A135" s="1">
        <f t="shared" si="18"/>
        <v>11</v>
      </c>
      <c r="B135" s="413"/>
      <c r="C135" s="7">
        <v>6</v>
      </c>
      <c r="D135" s="31" t="s">
        <v>31</v>
      </c>
      <c r="E135" s="181" t="s">
        <v>25</v>
      </c>
      <c r="F135" s="181" t="s">
        <v>6</v>
      </c>
      <c r="G135" s="181" t="s">
        <v>16</v>
      </c>
      <c r="H135" s="53" t="s">
        <v>31</v>
      </c>
      <c r="I135" s="229" t="s">
        <v>58</v>
      </c>
      <c r="J135" s="229" t="s">
        <v>6</v>
      </c>
      <c r="K135" s="229" t="s">
        <v>44</v>
      </c>
      <c r="L135" s="15"/>
      <c r="M135" s="199"/>
      <c r="N135" s="199"/>
      <c r="O135" s="198"/>
      <c r="P135" s="198"/>
      <c r="Q135" s="23">
        <f t="shared" si="19"/>
        <v>11</v>
      </c>
      <c r="R135" s="7"/>
      <c r="S135" s="13"/>
      <c r="T135" s="20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13"/>
    </row>
    <row r="136" spans="1:51" ht="12" customHeight="1">
      <c r="A136" s="1">
        <f t="shared" si="18"/>
        <v>12</v>
      </c>
      <c r="B136" s="413"/>
      <c r="C136" s="20">
        <v>0.7291666666666666</v>
      </c>
      <c r="D136" s="21"/>
      <c r="E136" s="403" t="s">
        <v>273</v>
      </c>
      <c r="F136" s="404"/>
      <c r="G136" s="405"/>
      <c r="H136" s="21"/>
      <c r="I136" s="318" t="s">
        <v>19</v>
      </c>
      <c r="J136" s="319"/>
      <c r="K136" s="320"/>
      <c r="L136" s="15"/>
      <c r="M136" s="199"/>
      <c r="N136" s="199"/>
      <c r="O136" s="198"/>
      <c r="P136" s="198"/>
      <c r="Q136" s="23">
        <f t="shared" si="19"/>
        <v>12</v>
      </c>
      <c r="R136" s="7"/>
      <c r="S136" s="13"/>
      <c r="T136" s="20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13"/>
    </row>
    <row r="137" spans="1:51" ht="12" customHeight="1">
      <c r="A137" s="1"/>
      <c r="B137" s="39"/>
      <c r="C137" s="20"/>
      <c r="D137" s="21"/>
      <c r="E137" s="21"/>
      <c r="F137" s="21"/>
      <c r="G137" s="21"/>
      <c r="H137" s="21"/>
      <c r="I137" s="21"/>
      <c r="J137" s="21"/>
      <c r="K137" s="21"/>
      <c r="L137" s="15"/>
      <c r="M137" s="199"/>
      <c r="N137" s="199"/>
      <c r="O137" s="198"/>
      <c r="P137" s="198"/>
      <c r="Q137" s="23"/>
      <c r="R137" s="59">
        <f>SUM(Z137:AX137)</f>
        <v>11</v>
      </c>
      <c r="S137" s="60"/>
      <c r="T137" s="51"/>
      <c r="U137" s="1"/>
      <c r="V137" s="1"/>
      <c r="W137" s="1"/>
      <c r="X137" s="1"/>
      <c r="Y137" s="1"/>
      <c r="Z137" s="1">
        <f>SUM(Z138:Z149)</f>
        <v>3</v>
      </c>
      <c r="AA137" s="1"/>
      <c r="AB137" s="1"/>
      <c r="AC137" s="1"/>
      <c r="AD137" s="1"/>
      <c r="AE137" s="1"/>
      <c r="AF137" s="1">
        <f>SUM(AF138:AF149)</f>
        <v>3</v>
      </c>
      <c r="AG137" s="1"/>
      <c r="AH137" s="1"/>
      <c r="AI137" s="1"/>
      <c r="AJ137" s="1"/>
      <c r="AK137" s="1"/>
      <c r="AL137" s="1">
        <f>SUM(AL138:AL149)</f>
        <v>1</v>
      </c>
      <c r="AM137" s="1"/>
      <c r="AN137" s="1"/>
      <c r="AO137" s="1"/>
      <c r="AP137" s="1"/>
      <c r="AQ137" s="1"/>
      <c r="AR137" s="1">
        <f>SUM(AR138:AR149)</f>
        <v>2</v>
      </c>
      <c r="AS137" s="1"/>
      <c r="AT137" s="1"/>
      <c r="AU137" s="1"/>
      <c r="AV137" s="1"/>
      <c r="AW137" s="1"/>
      <c r="AX137" s="1">
        <f>SUM(AX138:AX149)</f>
        <v>2</v>
      </c>
      <c r="AY137" s="13"/>
    </row>
    <row r="138" spans="1:51" ht="12" customHeight="1">
      <c r="A138" s="1">
        <v>1</v>
      </c>
      <c r="B138" s="13">
        <v>43408</v>
      </c>
      <c r="C138" s="7">
        <v>1</v>
      </c>
      <c r="D138" s="14" t="s">
        <v>4</v>
      </c>
      <c r="E138" s="7" t="s">
        <v>8</v>
      </c>
      <c r="F138" s="7" t="s">
        <v>6</v>
      </c>
      <c r="G138" s="7" t="s">
        <v>5</v>
      </c>
      <c r="H138" s="33" t="s">
        <v>34</v>
      </c>
      <c r="I138" s="7" t="s">
        <v>50</v>
      </c>
      <c r="J138" s="7" t="s">
        <v>6</v>
      </c>
      <c r="K138" s="7" t="s">
        <v>38</v>
      </c>
      <c r="L138" s="15">
        <v>43408</v>
      </c>
      <c r="M138" s="207" t="s">
        <v>31</v>
      </c>
      <c r="N138" s="199" t="s">
        <v>17</v>
      </c>
      <c r="O138" s="198"/>
      <c r="P138" s="198"/>
      <c r="Q138" s="23">
        <v>1</v>
      </c>
      <c r="R138" s="7"/>
      <c r="S138" s="13">
        <v>43408</v>
      </c>
      <c r="T138" s="7">
        <v>1</v>
      </c>
      <c r="U138" s="7">
        <v>35</v>
      </c>
      <c r="V138" s="14" t="s">
        <v>4</v>
      </c>
      <c r="W138" s="7">
        <v>1</v>
      </c>
      <c r="X138" s="7" t="s">
        <v>6</v>
      </c>
      <c r="Y138" s="7">
        <v>4</v>
      </c>
      <c r="Z138" s="7">
        <v>1</v>
      </c>
      <c r="AA138" s="7">
        <v>22</v>
      </c>
      <c r="AB138" s="212" t="s">
        <v>20</v>
      </c>
      <c r="AC138" s="7">
        <v>5</v>
      </c>
      <c r="AD138" s="213" t="s">
        <v>6</v>
      </c>
      <c r="AE138" s="7">
        <v>7</v>
      </c>
      <c r="AF138" s="7">
        <v>1</v>
      </c>
      <c r="AG138" s="7"/>
      <c r="AH138" s="7"/>
      <c r="AI138" s="7"/>
      <c r="AJ138" s="7"/>
      <c r="AK138" s="7"/>
      <c r="AL138" s="7"/>
      <c r="AM138" s="7">
        <v>15</v>
      </c>
      <c r="AN138" s="30" t="s">
        <v>30</v>
      </c>
      <c r="AO138" s="7">
        <v>2</v>
      </c>
      <c r="AP138" s="7" t="s">
        <v>6</v>
      </c>
      <c r="AQ138" s="7">
        <v>6</v>
      </c>
      <c r="AR138" s="7">
        <v>1</v>
      </c>
      <c r="AS138" s="7">
        <v>22</v>
      </c>
      <c r="AT138" s="31" t="s">
        <v>31</v>
      </c>
      <c r="AU138" s="7">
        <v>4</v>
      </c>
      <c r="AV138" s="7" t="s">
        <v>6</v>
      </c>
      <c r="AW138" s="7">
        <v>5</v>
      </c>
      <c r="AX138" s="7">
        <v>1</v>
      </c>
      <c r="AY138" s="13">
        <v>43408</v>
      </c>
    </row>
    <row r="139" spans="1:51" ht="12" customHeight="1">
      <c r="A139" s="1">
        <f aca="true" t="shared" si="20" ref="A139:A149">+A138+1</f>
        <v>2</v>
      </c>
      <c r="B139" s="321" t="s">
        <v>14</v>
      </c>
      <c r="C139" s="20">
        <v>0.4166666666666667</v>
      </c>
      <c r="D139" s="21"/>
      <c r="E139" s="318" t="s">
        <v>56</v>
      </c>
      <c r="F139" s="319"/>
      <c r="G139" s="320"/>
      <c r="H139" s="21"/>
      <c r="I139" s="318" t="s">
        <v>57</v>
      </c>
      <c r="J139" s="319"/>
      <c r="K139" s="320"/>
      <c r="L139" s="15" t="s">
        <v>14</v>
      </c>
      <c r="M139" s="220" t="s">
        <v>30</v>
      </c>
      <c r="N139" s="199" t="s">
        <v>54</v>
      </c>
      <c r="O139" s="198"/>
      <c r="P139" s="198"/>
      <c r="Q139" s="23">
        <f aca="true" t="shared" si="21" ref="Q139:Q149">+Q138+1</f>
        <v>2</v>
      </c>
      <c r="R139" s="7"/>
      <c r="S139" s="13" t="s">
        <v>14</v>
      </c>
      <c r="T139" s="20">
        <v>0.4166666666666667</v>
      </c>
      <c r="U139" s="7"/>
      <c r="V139" s="14" t="s">
        <v>4</v>
      </c>
      <c r="W139" s="7" t="s">
        <v>8</v>
      </c>
      <c r="X139" s="7" t="s">
        <v>6</v>
      </c>
      <c r="Y139" s="7" t="s">
        <v>5</v>
      </c>
      <c r="Z139" s="7"/>
      <c r="AA139" s="7"/>
      <c r="AB139" s="212" t="s">
        <v>20</v>
      </c>
      <c r="AC139" s="7" t="s">
        <v>9</v>
      </c>
      <c r="AD139" s="213" t="s">
        <v>6</v>
      </c>
      <c r="AE139" s="7" t="s">
        <v>24</v>
      </c>
      <c r="AF139" s="7"/>
      <c r="AG139" s="7"/>
      <c r="AH139" s="7"/>
      <c r="AI139" s="7"/>
      <c r="AJ139" s="7"/>
      <c r="AK139" s="7"/>
      <c r="AL139" s="7"/>
      <c r="AM139" s="7"/>
      <c r="AN139" s="30" t="s">
        <v>30</v>
      </c>
      <c r="AO139" s="7" t="s">
        <v>37</v>
      </c>
      <c r="AP139" s="7" t="s">
        <v>6</v>
      </c>
      <c r="AQ139" s="7" t="s">
        <v>19</v>
      </c>
      <c r="AR139" s="7"/>
      <c r="AS139" s="7"/>
      <c r="AT139" s="31" t="s">
        <v>31</v>
      </c>
      <c r="AU139" s="32" t="s">
        <v>37</v>
      </c>
      <c r="AV139" s="32" t="s">
        <v>6</v>
      </c>
      <c r="AW139" s="32" t="s">
        <v>25</v>
      </c>
      <c r="AX139" s="7"/>
      <c r="AY139" s="13" t="s">
        <v>14</v>
      </c>
    </row>
    <row r="140" spans="1:51" ht="12" customHeight="1">
      <c r="A140" s="1">
        <f t="shared" si="20"/>
        <v>3</v>
      </c>
      <c r="B140" s="413"/>
      <c r="C140" s="7">
        <v>2</v>
      </c>
      <c r="D140" s="14" t="s">
        <v>4</v>
      </c>
      <c r="E140" s="7" t="s">
        <v>9</v>
      </c>
      <c r="F140" s="7" t="s">
        <v>6</v>
      </c>
      <c r="G140" s="7" t="s">
        <v>29</v>
      </c>
      <c r="H140" s="212" t="s">
        <v>20</v>
      </c>
      <c r="I140" s="34" t="s">
        <v>14</v>
      </c>
      <c r="J140" s="230" t="s">
        <v>6</v>
      </c>
      <c r="K140" s="34" t="s">
        <v>22</v>
      </c>
      <c r="L140" s="15"/>
      <c r="M140" s="196" t="s">
        <v>4</v>
      </c>
      <c r="N140" s="199" t="s">
        <v>42</v>
      </c>
      <c r="O140" s="198"/>
      <c r="P140" s="198"/>
      <c r="Q140" s="23">
        <f t="shared" si="21"/>
        <v>3</v>
      </c>
      <c r="R140" s="7"/>
      <c r="S140" s="13"/>
      <c r="T140" s="7"/>
      <c r="U140" s="7">
        <v>36</v>
      </c>
      <c r="V140" s="14" t="s">
        <v>4</v>
      </c>
      <c r="W140" s="7">
        <v>8</v>
      </c>
      <c r="X140" s="7" t="s">
        <v>6</v>
      </c>
      <c r="Y140" s="7">
        <v>9</v>
      </c>
      <c r="Z140" s="7">
        <v>1</v>
      </c>
      <c r="AA140" s="7">
        <v>10</v>
      </c>
      <c r="AB140" s="212" t="s">
        <v>20</v>
      </c>
      <c r="AC140" s="7">
        <v>1</v>
      </c>
      <c r="AD140" s="213" t="s">
        <v>6</v>
      </c>
      <c r="AE140" s="7">
        <v>6</v>
      </c>
      <c r="AF140" s="7">
        <v>1</v>
      </c>
      <c r="AG140" s="7">
        <v>24</v>
      </c>
      <c r="AH140" s="33" t="s">
        <v>34</v>
      </c>
      <c r="AI140" s="7">
        <v>1</v>
      </c>
      <c r="AJ140" s="7" t="s">
        <v>6</v>
      </c>
      <c r="AK140" s="7">
        <v>3</v>
      </c>
      <c r="AL140" s="7">
        <v>1</v>
      </c>
      <c r="AM140" s="7">
        <v>16</v>
      </c>
      <c r="AN140" s="30" t="s">
        <v>30</v>
      </c>
      <c r="AO140" s="7">
        <v>3</v>
      </c>
      <c r="AP140" s="7" t="s">
        <v>6</v>
      </c>
      <c r="AQ140" s="7">
        <v>7</v>
      </c>
      <c r="AR140" s="7">
        <v>1</v>
      </c>
      <c r="AS140" s="7">
        <v>16</v>
      </c>
      <c r="AT140" s="31" t="s">
        <v>31</v>
      </c>
      <c r="AU140" s="7">
        <v>6</v>
      </c>
      <c r="AV140" s="7" t="s">
        <v>6</v>
      </c>
      <c r="AW140" s="7">
        <v>8</v>
      </c>
      <c r="AX140" s="7">
        <v>1</v>
      </c>
      <c r="AY140" s="13"/>
    </row>
    <row r="141" spans="1:51" ht="12" customHeight="1">
      <c r="A141" s="1">
        <f t="shared" si="20"/>
        <v>4</v>
      </c>
      <c r="B141" s="413"/>
      <c r="C141" s="20">
        <v>0.4791666666666667</v>
      </c>
      <c r="D141" s="21"/>
      <c r="E141" s="318" t="s">
        <v>18</v>
      </c>
      <c r="F141" s="319"/>
      <c r="G141" s="320"/>
      <c r="I141" s="442" t="s">
        <v>38</v>
      </c>
      <c r="J141" s="319"/>
      <c r="K141" s="319"/>
      <c r="L141" s="15"/>
      <c r="M141" s="208" t="s">
        <v>34</v>
      </c>
      <c r="N141" s="197" t="s">
        <v>53</v>
      </c>
      <c r="O141" s="198"/>
      <c r="P141" s="198"/>
      <c r="Q141" s="23">
        <f t="shared" si="21"/>
        <v>4</v>
      </c>
      <c r="R141" s="7"/>
      <c r="S141" s="13"/>
      <c r="T141" s="20"/>
      <c r="U141" s="7"/>
      <c r="V141" s="14" t="s">
        <v>4</v>
      </c>
      <c r="W141" s="7" t="s">
        <v>9</v>
      </c>
      <c r="X141" s="7" t="s">
        <v>6</v>
      </c>
      <c r="Y141" s="7" t="s">
        <v>29</v>
      </c>
      <c r="Z141" s="7"/>
      <c r="AA141" s="7"/>
      <c r="AB141" s="212" t="s">
        <v>20</v>
      </c>
      <c r="AC141" s="34" t="s">
        <v>14</v>
      </c>
      <c r="AD141" s="230" t="s">
        <v>6</v>
      </c>
      <c r="AE141" s="34" t="s">
        <v>22</v>
      </c>
      <c r="AF141" s="7"/>
      <c r="AG141" s="7"/>
      <c r="AH141" s="33" t="s">
        <v>34</v>
      </c>
      <c r="AI141" s="7" t="s">
        <v>50</v>
      </c>
      <c r="AJ141" s="7" t="s">
        <v>6</v>
      </c>
      <c r="AK141" s="7" t="s">
        <v>38</v>
      </c>
      <c r="AL141" s="7"/>
      <c r="AM141" s="7"/>
      <c r="AN141" s="30" t="s">
        <v>30</v>
      </c>
      <c r="AO141" s="7" t="s">
        <v>16</v>
      </c>
      <c r="AP141" s="7" t="s">
        <v>6</v>
      </c>
      <c r="AQ141" s="7" t="s">
        <v>41</v>
      </c>
      <c r="AR141" s="7"/>
      <c r="AS141" s="7"/>
      <c r="AT141" s="31" t="s">
        <v>31</v>
      </c>
      <c r="AU141" s="7" t="s">
        <v>19</v>
      </c>
      <c r="AV141" s="7" t="s">
        <v>6</v>
      </c>
      <c r="AW141" s="7" t="s">
        <v>44</v>
      </c>
      <c r="AX141" s="7"/>
      <c r="AY141" s="13"/>
    </row>
    <row r="142" spans="1:51" ht="12" customHeight="1">
      <c r="A142" s="1">
        <f t="shared" si="20"/>
        <v>5</v>
      </c>
      <c r="B142" s="413"/>
      <c r="C142" s="7">
        <v>3</v>
      </c>
      <c r="D142" s="14" t="s">
        <v>4</v>
      </c>
      <c r="E142" s="7" t="s">
        <v>25</v>
      </c>
      <c r="F142" s="7" t="s">
        <v>6</v>
      </c>
      <c r="G142" s="7" t="s">
        <v>33</v>
      </c>
      <c r="H142" s="30" t="s">
        <v>30</v>
      </c>
      <c r="I142" s="7" t="s">
        <v>37</v>
      </c>
      <c r="J142" s="7" t="s">
        <v>6</v>
      </c>
      <c r="K142" s="7" t="s">
        <v>19</v>
      </c>
      <c r="L142" s="15"/>
      <c r="M142" s="199"/>
      <c r="N142" s="199"/>
      <c r="O142" s="198"/>
      <c r="P142" s="198"/>
      <c r="Q142" s="23">
        <f t="shared" si="21"/>
        <v>5</v>
      </c>
      <c r="R142" s="7"/>
      <c r="S142" s="13"/>
      <c r="T142" s="7"/>
      <c r="U142" s="7">
        <v>14</v>
      </c>
      <c r="V142" s="14" t="s">
        <v>4</v>
      </c>
      <c r="W142" s="7">
        <v>2</v>
      </c>
      <c r="X142" s="7" t="s">
        <v>6</v>
      </c>
      <c r="Y142" s="7">
        <v>3</v>
      </c>
      <c r="Z142" s="7">
        <v>1</v>
      </c>
      <c r="AA142" s="7">
        <v>11</v>
      </c>
      <c r="AB142" s="212" t="s">
        <v>20</v>
      </c>
      <c r="AC142" s="7">
        <v>3</v>
      </c>
      <c r="AD142" s="213" t="s">
        <v>6</v>
      </c>
      <c r="AE142" s="7">
        <v>8</v>
      </c>
      <c r="AF142" s="7">
        <v>1</v>
      </c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13"/>
    </row>
    <row r="143" spans="1:51" ht="12" customHeight="1">
      <c r="A143" s="1">
        <f t="shared" si="20"/>
        <v>6</v>
      </c>
      <c r="B143" s="413"/>
      <c r="C143" s="20">
        <v>0.5416666666666666</v>
      </c>
      <c r="D143" s="21"/>
      <c r="E143" s="318" t="s">
        <v>52</v>
      </c>
      <c r="F143" s="319"/>
      <c r="G143" s="320"/>
      <c r="H143" s="21"/>
      <c r="I143" s="318" t="s">
        <v>22</v>
      </c>
      <c r="J143" s="319"/>
      <c r="K143" s="320"/>
      <c r="L143" s="15"/>
      <c r="M143" s="199"/>
      <c r="N143" s="199"/>
      <c r="O143" s="198"/>
      <c r="P143" s="198"/>
      <c r="Q143" s="23">
        <f t="shared" si="21"/>
        <v>6</v>
      </c>
      <c r="R143" s="7"/>
      <c r="S143" s="13"/>
      <c r="T143" s="20"/>
      <c r="U143" s="7"/>
      <c r="V143" s="14" t="s">
        <v>4</v>
      </c>
      <c r="W143" s="7" t="s">
        <v>25</v>
      </c>
      <c r="X143" s="7" t="s">
        <v>6</v>
      </c>
      <c r="Y143" s="7" t="s">
        <v>33</v>
      </c>
      <c r="Z143" s="7"/>
      <c r="AA143" s="7"/>
      <c r="AB143" s="212" t="s">
        <v>20</v>
      </c>
      <c r="AC143" s="7" t="s">
        <v>21</v>
      </c>
      <c r="AD143" s="213" t="s">
        <v>6</v>
      </c>
      <c r="AE143" s="7" t="s">
        <v>33</v>
      </c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13"/>
    </row>
    <row r="144" spans="1:51" ht="12" customHeight="1">
      <c r="A144" s="1">
        <f t="shared" si="20"/>
        <v>7</v>
      </c>
      <c r="B144" s="413"/>
      <c r="C144" s="7">
        <v>4</v>
      </c>
      <c r="D144" s="212" t="s">
        <v>20</v>
      </c>
      <c r="E144" s="7" t="s">
        <v>9</v>
      </c>
      <c r="F144" s="213" t="s">
        <v>6</v>
      </c>
      <c r="G144" s="7" t="s">
        <v>24</v>
      </c>
      <c r="H144" s="30" t="s">
        <v>30</v>
      </c>
      <c r="I144" s="7" t="s">
        <v>16</v>
      </c>
      <c r="J144" s="7" t="s">
        <v>6</v>
      </c>
      <c r="K144" s="7" t="s">
        <v>41</v>
      </c>
      <c r="L144" s="15"/>
      <c r="M144" s="199"/>
      <c r="N144" s="199"/>
      <c r="O144" s="198"/>
      <c r="P144" s="198"/>
      <c r="Q144" s="23">
        <f t="shared" si="21"/>
        <v>7</v>
      </c>
      <c r="R144" s="7"/>
      <c r="S144" s="13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13"/>
    </row>
    <row r="145" spans="1:51" ht="12" customHeight="1">
      <c r="A145" s="1">
        <f t="shared" si="20"/>
        <v>8</v>
      </c>
      <c r="B145" s="413"/>
      <c r="C145" s="20">
        <v>0.6041666666666666</v>
      </c>
      <c r="D145" s="21"/>
      <c r="E145" s="318" t="s">
        <v>51</v>
      </c>
      <c r="F145" s="319"/>
      <c r="G145" s="320"/>
      <c r="H145" s="21"/>
      <c r="I145" s="318" t="s">
        <v>15</v>
      </c>
      <c r="J145" s="319"/>
      <c r="K145" s="320"/>
      <c r="L145" s="15"/>
      <c r="M145" s="199"/>
      <c r="N145" s="199"/>
      <c r="O145" s="198"/>
      <c r="P145" s="198"/>
      <c r="Q145" s="23">
        <f t="shared" si="21"/>
        <v>8</v>
      </c>
      <c r="R145" s="7"/>
      <c r="S145" s="13"/>
      <c r="T145" s="20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13"/>
    </row>
    <row r="146" spans="1:51" ht="12" customHeight="1">
      <c r="A146" s="1">
        <f t="shared" si="20"/>
        <v>9</v>
      </c>
      <c r="B146" s="413"/>
      <c r="C146" s="7">
        <v>5</v>
      </c>
      <c r="D146" s="212" t="s">
        <v>20</v>
      </c>
      <c r="E146" s="7" t="s">
        <v>21</v>
      </c>
      <c r="F146" s="213" t="s">
        <v>6</v>
      </c>
      <c r="G146" s="7" t="s">
        <v>33</v>
      </c>
      <c r="H146" s="31" t="s">
        <v>31</v>
      </c>
      <c r="I146" s="7" t="s">
        <v>37</v>
      </c>
      <c r="J146" s="7" t="s">
        <v>6</v>
      </c>
      <c r="K146" s="7" t="s">
        <v>25</v>
      </c>
      <c r="L146" s="15"/>
      <c r="M146" s="199"/>
      <c r="N146" s="199"/>
      <c r="O146" s="198"/>
      <c r="P146" s="198"/>
      <c r="Q146" s="23">
        <f t="shared" si="21"/>
        <v>9</v>
      </c>
      <c r="R146" s="7"/>
      <c r="S146" s="13"/>
      <c r="T146" s="20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13"/>
    </row>
    <row r="147" spans="1:51" ht="12" customHeight="1">
      <c r="A147" s="1">
        <f t="shared" si="20"/>
        <v>10</v>
      </c>
      <c r="B147" s="413"/>
      <c r="C147" s="20">
        <v>0.6666666666666666</v>
      </c>
      <c r="D147" s="21"/>
      <c r="E147" s="318" t="s">
        <v>9</v>
      </c>
      <c r="F147" s="319"/>
      <c r="G147" s="320"/>
      <c r="H147" s="21"/>
      <c r="I147" s="318" t="s">
        <v>39</v>
      </c>
      <c r="J147" s="319"/>
      <c r="K147" s="320"/>
      <c r="L147" s="15"/>
      <c r="M147" s="199"/>
      <c r="N147" s="199"/>
      <c r="O147" s="198"/>
      <c r="P147" s="198"/>
      <c r="Q147" s="23">
        <f t="shared" si="21"/>
        <v>10</v>
      </c>
      <c r="R147" s="7"/>
      <c r="S147" s="13"/>
      <c r="T147" s="20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13"/>
    </row>
    <row r="148" spans="1:51" ht="12" customHeight="1">
      <c r="A148" s="1">
        <f t="shared" si="20"/>
        <v>11</v>
      </c>
      <c r="B148" s="413"/>
      <c r="C148" s="7">
        <v>6</v>
      </c>
      <c r="D148" s="33" t="s">
        <v>34</v>
      </c>
      <c r="E148" s="181" t="s">
        <v>35</v>
      </c>
      <c r="F148" s="181" t="s">
        <v>6</v>
      </c>
      <c r="G148" s="181" t="s">
        <v>36</v>
      </c>
      <c r="H148" s="31" t="s">
        <v>31</v>
      </c>
      <c r="I148" s="7" t="s">
        <v>19</v>
      </c>
      <c r="J148" s="7" t="s">
        <v>6</v>
      </c>
      <c r="K148" s="7" t="s">
        <v>44</v>
      </c>
      <c r="L148" s="15"/>
      <c r="M148" s="199"/>
      <c r="N148" s="199"/>
      <c r="O148" s="198"/>
      <c r="P148" s="198"/>
      <c r="Q148" s="23">
        <f t="shared" si="21"/>
        <v>11</v>
      </c>
      <c r="R148" s="7"/>
      <c r="S148" s="13"/>
      <c r="T148" s="20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13"/>
    </row>
    <row r="149" spans="1:51" ht="12" customHeight="1">
      <c r="A149" s="1">
        <f t="shared" si="20"/>
        <v>12</v>
      </c>
      <c r="B149" s="413"/>
      <c r="C149" s="20">
        <v>0.7291666666666666</v>
      </c>
      <c r="D149" s="21"/>
      <c r="E149" s="403" t="s">
        <v>274</v>
      </c>
      <c r="F149" s="404"/>
      <c r="G149" s="405"/>
      <c r="H149" s="21"/>
      <c r="I149" s="318" t="s">
        <v>37</v>
      </c>
      <c r="J149" s="319"/>
      <c r="K149" s="320"/>
      <c r="L149" s="15"/>
      <c r="M149" s="199"/>
      <c r="N149" s="199"/>
      <c r="O149" s="198"/>
      <c r="P149" s="198"/>
      <c r="Q149" s="23">
        <f t="shared" si="21"/>
        <v>12</v>
      </c>
      <c r="R149" s="7"/>
      <c r="S149" s="13"/>
      <c r="T149" s="20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13"/>
    </row>
    <row r="150" spans="1:51" ht="12" customHeight="1">
      <c r="A150" s="1"/>
      <c r="B150" s="39"/>
      <c r="C150" s="20"/>
      <c r="D150" s="21"/>
      <c r="E150" s="21"/>
      <c r="F150" s="21"/>
      <c r="G150" s="21"/>
      <c r="H150" s="21"/>
      <c r="I150" s="21"/>
      <c r="J150" s="21"/>
      <c r="K150" s="21"/>
      <c r="L150" s="15"/>
      <c r="M150" s="199"/>
      <c r="N150" s="199"/>
      <c r="O150" s="198"/>
      <c r="P150" s="198"/>
      <c r="Q150" s="23"/>
      <c r="R150" s="59">
        <f>SUM(Z150:AX150)</f>
        <v>12</v>
      </c>
      <c r="S150" s="60"/>
      <c r="T150" s="51"/>
      <c r="U150" s="1"/>
      <c r="V150" s="1"/>
      <c r="W150" s="1"/>
      <c r="X150" s="1"/>
      <c r="Y150" s="1"/>
      <c r="Z150" s="1">
        <f>SUM(Z151:Z162)</f>
        <v>4</v>
      </c>
      <c r="AA150" s="1"/>
      <c r="AB150" s="1"/>
      <c r="AC150" s="1"/>
      <c r="AD150" s="1"/>
      <c r="AE150" s="1"/>
      <c r="AF150" s="1">
        <f>SUM(AF151:AF162)</f>
        <v>2</v>
      </c>
      <c r="AG150" s="1"/>
      <c r="AH150" s="1"/>
      <c r="AI150" s="1"/>
      <c r="AJ150" s="1"/>
      <c r="AK150" s="1"/>
      <c r="AL150" s="1">
        <f>SUM(AL151:AL162)</f>
        <v>1</v>
      </c>
      <c r="AM150" s="1"/>
      <c r="AN150" s="1"/>
      <c r="AO150" s="1"/>
      <c r="AP150" s="1"/>
      <c r="AQ150" s="1"/>
      <c r="AR150" s="1">
        <f>SUM(AR151:AR162)</f>
        <v>2</v>
      </c>
      <c r="AS150" s="1"/>
      <c r="AT150" s="1"/>
      <c r="AU150" s="1"/>
      <c r="AV150" s="1"/>
      <c r="AW150" s="1"/>
      <c r="AX150" s="1">
        <f>SUM(AX151:AX162)</f>
        <v>3</v>
      </c>
      <c r="AY150" s="13"/>
    </row>
    <row r="151" spans="1:51" ht="12" customHeight="1">
      <c r="A151" s="1">
        <v>1</v>
      </c>
      <c r="B151" s="13">
        <v>43414</v>
      </c>
      <c r="C151" s="7">
        <v>1</v>
      </c>
      <c r="D151" s="14" t="s">
        <v>4</v>
      </c>
      <c r="E151" s="7" t="s">
        <v>17</v>
      </c>
      <c r="F151" s="7" t="s">
        <v>6</v>
      </c>
      <c r="G151" s="7" t="s">
        <v>32</v>
      </c>
      <c r="H151" s="212" t="s">
        <v>20</v>
      </c>
      <c r="I151" s="7" t="s">
        <v>24</v>
      </c>
      <c r="J151" s="213" t="s">
        <v>6</v>
      </c>
      <c r="K151" s="7" t="s">
        <v>33</v>
      </c>
      <c r="L151" s="15">
        <v>43414</v>
      </c>
      <c r="M151" s="196" t="s">
        <v>4</v>
      </c>
      <c r="N151" s="199" t="s">
        <v>8</v>
      </c>
      <c r="O151" s="198"/>
      <c r="P151" s="198"/>
      <c r="Q151" s="23">
        <v>1</v>
      </c>
      <c r="R151" s="7"/>
      <c r="S151" s="13">
        <v>43414</v>
      </c>
      <c r="T151" s="7">
        <v>1</v>
      </c>
      <c r="U151" s="7">
        <v>31</v>
      </c>
      <c r="V151" s="14" t="s">
        <v>4</v>
      </c>
      <c r="W151" s="7">
        <v>7</v>
      </c>
      <c r="X151" s="7" t="s">
        <v>6</v>
      </c>
      <c r="Y151" s="7">
        <v>10</v>
      </c>
      <c r="Z151" s="7">
        <v>1</v>
      </c>
      <c r="AA151" s="7">
        <v>23</v>
      </c>
      <c r="AB151" s="212" t="s">
        <v>20</v>
      </c>
      <c r="AC151" s="7">
        <v>2</v>
      </c>
      <c r="AD151" s="213" t="s">
        <v>6</v>
      </c>
      <c r="AE151" s="7">
        <v>4</v>
      </c>
      <c r="AF151" s="7">
        <v>1</v>
      </c>
      <c r="AG151" s="7">
        <v>26</v>
      </c>
      <c r="AH151" s="33" t="s">
        <v>34</v>
      </c>
      <c r="AI151" s="7">
        <v>5</v>
      </c>
      <c r="AJ151" s="7" t="s">
        <v>6</v>
      </c>
      <c r="AK151" s="7">
        <v>6</v>
      </c>
      <c r="AL151" s="7">
        <v>1</v>
      </c>
      <c r="AM151" s="7">
        <v>17</v>
      </c>
      <c r="AN151" s="30" t="s">
        <v>30</v>
      </c>
      <c r="AO151" s="7">
        <v>6</v>
      </c>
      <c r="AP151" s="7" t="s">
        <v>6</v>
      </c>
      <c r="AQ151" s="7">
        <v>7</v>
      </c>
      <c r="AR151" s="7">
        <v>1</v>
      </c>
      <c r="AS151" s="7">
        <v>30</v>
      </c>
      <c r="AT151" s="31" t="s">
        <v>31</v>
      </c>
      <c r="AU151" s="7">
        <v>1</v>
      </c>
      <c r="AV151" s="7" t="s">
        <v>6</v>
      </c>
      <c r="AW151" s="7">
        <v>5</v>
      </c>
      <c r="AX151" s="7">
        <v>1</v>
      </c>
      <c r="AY151" s="13">
        <v>43414</v>
      </c>
    </row>
    <row r="152" spans="1:51" ht="12" customHeight="1">
      <c r="A152" s="1">
        <f aca="true" t="shared" si="22" ref="A152:A162">+A151+1</f>
        <v>2</v>
      </c>
      <c r="B152" s="321" t="s">
        <v>49</v>
      </c>
      <c r="C152" s="20">
        <v>0.4166666666666667</v>
      </c>
      <c r="D152" s="21"/>
      <c r="E152" s="318" t="s">
        <v>26</v>
      </c>
      <c r="F152" s="319"/>
      <c r="G152" s="320"/>
      <c r="H152" s="21"/>
      <c r="I152" s="318" t="s">
        <v>63</v>
      </c>
      <c r="J152" s="319"/>
      <c r="K152" s="320"/>
      <c r="L152" s="55" t="s">
        <v>49</v>
      </c>
      <c r="M152" s="218"/>
      <c r="N152" s="199"/>
      <c r="O152" s="198"/>
      <c r="P152" s="198"/>
      <c r="Q152" s="23">
        <f aca="true" t="shared" si="23" ref="Q152:Q162">+Q151+1</f>
        <v>2</v>
      </c>
      <c r="R152" s="7"/>
      <c r="S152" s="65" t="s">
        <v>49</v>
      </c>
      <c r="T152" s="20">
        <v>0.4166666666666667</v>
      </c>
      <c r="U152" s="7"/>
      <c r="V152" s="14" t="s">
        <v>4</v>
      </c>
      <c r="W152" s="7" t="s">
        <v>17</v>
      </c>
      <c r="X152" s="7" t="s">
        <v>6</v>
      </c>
      <c r="Y152" s="7" t="s">
        <v>32</v>
      </c>
      <c r="Z152" s="7"/>
      <c r="AA152" s="7"/>
      <c r="AB152" s="212" t="s">
        <v>20</v>
      </c>
      <c r="AC152" s="7" t="s">
        <v>41</v>
      </c>
      <c r="AD152" s="213" t="s">
        <v>6</v>
      </c>
      <c r="AE152" s="7" t="s">
        <v>23</v>
      </c>
      <c r="AF152" s="7"/>
      <c r="AG152" s="7"/>
      <c r="AH152" s="33" t="s">
        <v>34</v>
      </c>
      <c r="AI152" s="7" t="s">
        <v>7</v>
      </c>
      <c r="AJ152" s="7" t="s">
        <v>6</v>
      </c>
      <c r="AK152" s="7" t="s">
        <v>35</v>
      </c>
      <c r="AL152" s="7"/>
      <c r="AM152" s="7"/>
      <c r="AN152" s="30" t="s">
        <v>30</v>
      </c>
      <c r="AO152" s="7" t="s">
        <v>19</v>
      </c>
      <c r="AP152" s="7" t="s">
        <v>6</v>
      </c>
      <c r="AQ152" s="7" t="s">
        <v>41</v>
      </c>
      <c r="AR152" s="7"/>
      <c r="AS152" s="7"/>
      <c r="AT152" s="31" t="s">
        <v>31</v>
      </c>
      <c r="AU152" s="7" t="s">
        <v>49</v>
      </c>
      <c r="AV152" s="7" t="s">
        <v>6</v>
      </c>
      <c r="AW152" s="7" t="s">
        <v>25</v>
      </c>
      <c r="AX152" s="7"/>
      <c r="AY152" s="65" t="s">
        <v>49</v>
      </c>
    </row>
    <row r="153" spans="1:51" ht="12" customHeight="1">
      <c r="A153" s="1">
        <f t="shared" si="22"/>
        <v>3</v>
      </c>
      <c r="B153" s="413"/>
      <c r="C153" s="7">
        <v>2</v>
      </c>
      <c r="D153" s="14" t="s">
        <v>4</v>
      </c>
      <c r="E153" s="7" t="s">
        <v>7</v>
      </c>
      <c r="F153" s="7" t="s">
        <v>6</v>
      </c>
      <c r="G153" s="7" t="s">
        <v>29</v>
      </c>
      <c r="H153" s="33" t="s">
        <v>34</v>
      </c>
      <c r="I153" s="7" t="s">
        <v>7</v>
      </c>
      <c r="J153" s="7" t="s">
        <v>6</v>
      </c>
      <c r="K153" s="7" t="s">
        <v>35</v>
      </c>
      <c r="L153" s="15"/>
      <c r="M153" s="199"/>
      <c r="N153" s="199"/>
      <c r="O153" s="198"/>
      <c r="P153" s="198"/>
      <c r="Q153" s="23">
        <f t="shared" si="23"/>
        <v>3</v>
      </c>
      <c r="R153" s="7"/>
      <c r="S153" s="13"/>
      <c r="T153" s="7"/>
      <c r="U153" s="7">
        <v>32</v>
      </c>
      <c r="V153" s="14" t="s">
        <v>4</v>
      </c>
      <c r="W153" s="7">
        <v>6</v>
      </c>
      <c r="X153" s="7" t="s">
        <v>6</v>
      </c>
      <c r="Y153" s="7">
        <v>9</v>
      </c>
      <c r="Z153" s="7">
        <v>1</v>
      </c>
      <c r="AA153" s="7">
        <v>25</v>
      </c>
      <c r="AB153" s="212" t="s">
        <v>20</v>
      </c>
      <c r="AC153" s="7">
        <v>7</v>
      </c>
      <c r="AD153" s="213" t="s">
        <v>6</v>
      </c>
      <c r="AE153" s="7">
        <v>8</v>
      </c>
      <c r="AF153" s="7">
        <v>1</v>
      </c>
      <c r="AG153" s="7"/>
      <c r="AH153" s="7"/>
      <c r="AI153" s="7"/>
      <c r="AJ153" s="7"/>
      <c r="AK153" s="7"/>
      <c r="AL153" s="7"/>
      <c r="AM153" s="7">
        <v>18</v>
      </c>
      <c r="AN153" s="30" t="s">
        <v>30</v>
      </c>
      <c r="AO153" s="7">
        <v>5</v>
      </c>
      <c r="AP153" s="7" t="s">
        <v>6</v>
      </c>
      <c r="AQ153" s="7">
        <v>8</v>
      </c>
      <c r="AR153" s="7">
        <v>1</v>
      </c>
      <c r="AS153" s="7">
        <v>33</v>
      </c>
      <c r="AT153" s="31" t="s">
        <v>31</v>
      </c>
      <c r="AU153" s="7">
        <v>3</v>
      </c>
      <c r="AV153" s="7" t="s">
        <v>6</v>
      </c>
      <c r="AW153" s="7">
        <v>8</v>
      </c>
      <c r="AX153" s="7">
        <v>1</v>
      </c>
      <c r="AY153" s="13"/>
    </row>
    <row r="154" spans="1:51" ht="12" customHeight="1">
      <c r="A154" s="1">
        <f t="shared" si="22"/>
        <v>4</v>
      </c>
      <c r="B154" s="413"/>
      <c r="C154" s="20">
        <v>0.4791666666666667</v>
      </c>
      <c r="D154" s="21"/>
      <c r="E154" s="318" t="s">
        <v>55</v>
      </c>
      <c r="F154" s="319"/>
      <c r="G154" s="320"/>
      <c r="H154" s="21"/>
      <c r="I154" s="318" t="s">
        <v>33</v>
      </c>
      <c r="J154" s="319"/>
      <c r="K154" s="320"/>
      <c r="L154" s="15"/>
      <c r="M154" s="199"/>
      <c r="N154" s="199"/>
      <c r="O154" s="198"/>
      <c r="P154" s="198"/>
      <c r="Q154" s="23">
        <f t="shared" si="23"/>
        <v>4</v>
      </c>
      <c r="R154" s="7"/>
      <c r="S154" s="13"/>
      <c r="T154" s="20"/>
      <c r="U154" s="7"/>
      <c r="V154" s="14" t="s">
        <v>4</v>
      </c>
      <c r="W154" s="7" t="s">
        <v>7</v>
      </c>
      <c r="X154" s="7" t="s">
        <v>6</v>
      </c>
      <c r="Y154" s="7" t="s">
        <v>29</v>
      </c>
      <c r="Z154" s="7"/>
      <c r="AA154" s="7"/>
      <c r="AB154" s="212" t="s">
        <v>20</v>
      </c>
      <c r="AC154" s="7" t="s">
        <v>24</v>
      </c>
      <c r="AD154" s="213" t="s">
        <v>6</v>
      </c>
      <c r="AE154" s="7" t="s">
        <v>33</v>
      </c>
      <c r="AF154" s="7"/>
      <c r="AG154" s="7"/>
      <c r="AH154" s="7"/>
      <c r="AI154" s="7"/>
      <c r="AJ154" s="7"/>
      <c r="AK154" s="7"/>
      <c r="AL154" s="7"/>
      <c r="AM154" s="7"/>
      <c r="AN154" s="30" t="s">
        <v>30</v>
      </c>
      <c r="AO154" s="7" t="s">
        <v>47</v>
      </c>
      <c r="AP154" s="7" t="s">
        <v>6</v>
      </c>
      <c r="AQ154" s="7" t="s">
        <v>40</v>
      </c>
      <c r="AR154" s="7"/>
      <c r="AS154" s="7"/>
      <c r="AT154" s="31" t="s">
        <v>31</v>
      </c>
      <c r="AU154" s="7" t="s">
        <v>46</v>
      </c>
      <c r="AV154" s="7" t="s">
        <v>6</v>
      </c>
      <c r="AW154" s="7" t="s">
        <v>44</v>
      </c>
      <c r="AX154" s="7"/>
      <c r="AY154" s="13"/>
    </row>
    <row r="155" spans="1:51" ht="12" customHeight="1">
      <c r="A155" s="1">
        <f t="shared" si="22"/>
        <v>5</v>
      </c>
      <c r="B155" s="413"/>
      <c r="C155" s="7">
        <v>3</v>
      </c>
      <c r="D155" s="14" t="s">
        <v>4</v>
      </c>
      <c r="E155" s="7" t="s">
        <v>33</v>
      </c>
      <c r="F155" s="7" t="s">
        <v>6</v>
      </c>
      <c r="G155" s="7" t="s">
        <v>9</v>
      </c>
      <c r="H155" s="30" t="s">
        <v>30</v>
      </c>
      <c r="I155" s="7" t="s">
        <v>19</v>
      </c>
      <c r="J155" s="7" t="s">
        <v>6</v>
      </c>
      <c r="K155" s="7" t="s">
        <v>41</v>
      </c>
      <c r="L155" s="15"/>
      <c r="M155" s="199"/>
      <c r="N155" s="199"/>
      <c r="O155" s="198"/>
      <c r="P155" s="198"/>
      <c r="Q155" s="23">
        <f t="shared" si="23"/>
        <v>5</v>
      </c>
      <c r="R155" s="7"/>
      <c r="S155" s="13"/>
      <c r="T155" s="7"/>
      <c r="U155" s="7">
        <v>33</v>
      </c>
      <c r="V155" s="14" t="s">
        <v>4</v>
      </c>
      <c r="W155" s="7">
        <v>3</v>
      </c>
      <c r="X155" s="7" t="s">
        <v>6</v>
      </c>
      <c r="Y155" s="7">
        <v>8</v>
      </c>
      <c r="Z155" s="7">
        <v>1</v>
      </c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>
        <v>26</v>
      </c>
      <c r="AT155" s="31" t="s">
        <v>31</v>
      </c>
      <c r="AU155" s="7">
        <v>7</v>
      </c>
      <c r="AV155" s="7" t="s">
        <v>6</v>
      </c>
      <c r="AW155" s="7">
        <v>9</v>
      </c>
      <c r="AX155" s="7">
        <v>1</v>
      </c>
      <c r="AY155" s="13"/>
    </row>
    <row r="156" spans="1:51" ht="12" customHeight="1">
      <c r="A156" s="1">
        <f t="shared" si="22"/>
        <v>6</v>
      </c>
      <c r="B156" s="413"/>
      <c r="C156" s="20">
        <v>0.5416666666666666</v>
      </c>
      <c r="D156" s="21"/>
      <c r="E156" s="318" t="s">
        <v>52</v>
      </c>
      <c r="F156" s="319"/>
      <c r="G156" s="320"/>
      <c r="H156" s="21"/>
      <c r="I156" s="318" t="s">
        <v>35</v>
      </c>
      <c r="J156" s="319"/>
      <c r="K156" s="320"/>
      <c r="L156" s="15"/>
      <c r="M156" s="199"/>
      <c r="N156" s="199"/>
      <c r="O156" s="198"/>
      <c r="P156" s="198"/>
      <c r="Q156" s="23">
        <f t="shared" si="23"/>
        <v>6</v>
      </c>
      <c r="R156" s="7"/>
      <c r="S156" s="13"/>
      <c r="T156" s="20"/>
      <c r="U156" s="7"/>
      <c r="V156" s="14" t="s">
        <v>4</v>
      </c>
      <c r="W156" s="7" t="s">
        <v>33</v>
      </c>
      <c r="X156" s="7" t="s">
        <v>6</v>
      </c>
      <c r="Y156" s="7" t="s">
        <v>9</v>
      </c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31" t="s">
        <v>31</v>
      </c>
      <c r="AU156" s="34" t="s">
        <v>58</v>
      </c>
      <c r="AV156" s="34" t="s">
        <v>6</v>
      </c>
      <c r="AW156" s="34" t="s">
        <v>16</v>
      </c>
      <c r="AX156" s="7"/>
      <c r="AY156" s="13"/>
    </row>
    <row r="157" spans="1:51" ht="12" customHeight="1">
      <c r="A157" s="1">
        <f t="shared" si="22"/>
        <v>7</v>
      </c>
      <c r="B157" s="413"/>
      <c r="C157" s="7">
        <v>4</v>
      </c>
      <c r="D157" s="14" t="s">
        <v>4</v>
      </c>
      <c r="E157" s="7" t="s">
        <v>25</v>
      </c>
      <c r="F157" s="7" t="s">
        <v>6</v>
      </c>
      <c r="G157" s="7" t="s">
        <v>42</v>
      </c>
      <c r="H157" s="30" t="s">
        <v>30</v>
      </c>
      <c r="I157" s="7" t="s">
        <v>47</v>
      </c>
      <c r="J157" s="7" t="s">
        <v>6</v>
      </c>
      <c r="K157" s="7" t="s">
        <v>40</v>
      </c>
      <c r="L157" s="15"/>
      <c r="M157" s="199"/>
      <c r="N157" s="199"/>
      <c r="O157" s="198"/>
      <c r="P157" s="198"/>
      <c r="Q157" s="23">
        <f t="shared" si="23"/>
        <v>7</v>
      </c>
      <c r="R157" s="7"/>
      <c r="S157" s="13"/>
      <c r="T157" s="7"/>
      <c r="U157" s="7">
        <v>34</v>
      </c>
      <c r="V157" s="14" t="s">
        <v>4</v>
      </c>
      <c r="W157" s="7">
        <v>2</v>
      </c>
      <c r="X157" s="7" t="s">
        <v>6</v>
      </c>
      <c r="Y157" s="7">
        <v>5</v>
      </c>
      <c r="Z157" s="7">
        <v>1</v>
      </c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13"/>
    </row>
    <row r="158" spans="1:51" ht="12" customHeight="1">
      <c r="A158" s="1">
        <f t="shared" si="22"/>
        <v>8</v>
      </c>
      <c r="B158" s="413"/>
      <c r="C158" s="20">
        <v>0.6041666666666666</v>
      </c>
      <c r="D158" s="21"/>
      <c r="E158" s="318" t="s">
        <v>56</v>
      </c>
      <c r="F158" s="319"/>
      <c r="G158" s="320"/>
      <c r="H158" s="21"/>
      <c r="I158" s="318" t="s">
        <v>15</v>
      </c>
      <c r="J158" s="319"/>
      <c r="K158" s="320"/>
      <c r="L158" s="15"/>
      <c r="M158" s="199"/>
      <c r="N158" s="199"/>
      <c r="O158" s="198"/>
      <c r="P158" s="198"/>
      <c r="Q158" s="23">
        <f t="shared" si="23"/>
        <v>8</v>
      </c>
      <c r="R158" s="7"/>
      <c r="S158" s="13"/>
      <c r="T158" s="20"/>
      <c r="U158" s="7"/>
      <c r="V158" s="14" t="s">
        <v>4</v>
      </c>
      <c r="W158" s="7" t="s">
        <v>25</v>
      </c>
      <c r="X158" s="7" t="s">
        <v>6</v>
      </c>
      <c r="Y158" s="7" t="s">
        <v>42</v>
      </c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13"/>
    </row>
    <row r="159" spans="1:51" ht="12" customHeight="1">
      <c r="A159" s="1">
        <f t="shared" si="22"/>
        <v>9</v>
      </c>
      <c r="B159" s="413"/>
      <c r="C159" s="7">
        <v>5</v>
      </c>
      <c r="D159" s="212" t="s">
        <v>20</v>
      </c>
      <c r="E159" s="7" t="s">
        <v>41</v>
      </c>
      <c r="F159" s="213" t="s">
        <v>6</v>
      </c>
      <c r="G159" s="7" t="s">
        <v>23</v>
      </c>
      <c r="H159" s="31" t="s">
        <v>31</v>
      </c>
      <c r="I159" s="7" t="s">
        <v>49</v>
      </c>
      <c r="J159" s="7" t="s">
        <v>6</v>
      </c>
      <c r="K159" s="7" t="s">
        <v>25</v>
      </c>
      <c r="L159" s="15"/>
      <c r="M159" s="199"/>
      <c r="N159" s="199"/>
      <c r="O159" s="198"/>
      <c r="P159" s="198"/>
      <c r="Q159" s="23">
        <f t="shared" si="23"/>
        <v>9</v>
      </c>
      <c r="R159" s="7"/>
      <c r="S159" s="13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13"/>
    </row>
    <row r="160" spans="1:51" ht="13.5" customHeight="1">
      <c r="A160" s="1">
        <f t="shared" si="22"/>
        <v>10</v>
      </c>
      <c r="B160" s="413"/>
      <c r="C160" s="20">
        <v>0.6666666666666666</v>
      </c>
      <c r="D160" s="21"/>
      <c r="E160" s="318" t="s">
        <v>48</v>
      </c>
      <c r="F160" s="319"/>
      <c r="G160" s="320"/>
      <c r="H160" s="21"/>
      <c r="I160" s="318" t="s">
        <v>66</v>
      </c>
      <c r="J160" s="319"/>
      <c r="K160" s="320"/>
      <c r="L160" s="15"/>
      <c r="M160" s="199"/>
      <c r="N160" s="199"/>
      <c r="O160" s="198"/>
      <c r="P160" s="198"/>
      <c r="Q160" s="23">
        <f t="shared" si="23"/>
        <v>10</v>
      </c>
      <c r="R160" s="7"/>
      <c r="S160" s="13"/>
      <c r="T160" s="20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13"/>
    </row>
    <row r="161" spans="1:51" ht="13.5" customHeight="1">
      <c r="A161" s="1">
        <f t="shared" si="22"/>
        <v>11</v>
      </c>
      <c r="B161" s="413"/>
      <c r="C161" s="7">
        <v>6</v>
      </c>
      <c r="D161" s="31" t="s">
        <v>31</v>
      </c>
      <c r="E161" s="34" t="s">
        <v>58</v>
      </c>
      <c r="F161" s="34" t="s">
        <v>6</v>
      </c>
      <c r="G161" s="34" t="s">
        <v>16</v>
      </c>
      <c r="H161" s="31" t="s">
        <v>31</v>
      </c>
      <c r="I161" s="7" t="s">
        <v>46</v>
      </c>
      <c r="J161" s="7" t="s">
        <v>6</v>
      </c>
      <c r="K161" s="7" t="s">
        <v>44</v>
      </c>
      <c r="L161" s="15"/>
      <c r="M161" s="199"/>
      <c r="N161" s="199"/>
      <c r="O161" s="198"/>
      <c r="P161" s="198"/>
      <c r="Q161" s="23">
        <f t="shared" si="23"/>
        <v>11</v>
      </c>
      <c r="R161" s="7"/>
      <c r="S161" s="13"/>
      <c r="T161" s="20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13"/>
    </row>
    <row r="162" spans="1:51" ht="13.5" customHeight="1">
      <c r="A162" s="1">
        <f t="shared" si="22"/>
        <v>12</v>
      </c>
      <c r="B162" s="413"/>
      <c r="C162" s="20">
        <v>0.7291666666666666</v>
      </c>
      <c r="D162" s="21"/>
      <c r="E162" s="318" t="s">
        <v>41</v>
      </c>
      <c r="F162" s="319"/>
      <c r="G162" s="320"/>
      <c r="H162" s="21"/>
      <c r="I162" s="318" t="s">
        <v>49</v>
      </c>
      <c r="J162" s="319"/>
      <c r="K162" s="320"/>
      <c r="L162" s="15"/>
      <c r="M162" s="199"/>
      <c r="N162" s="199"/>
      <c r="O162" s="198"/>
      <c r="P162" s="198"/>
      <c r="Q162" s="23">
        <f t="shared" si="23"/>
        <v>12</v>
      </c>
      <c r="R162" s="7"/>
      <c r="S162" s="13"/>
      <c r="T162" s="20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13"/>
    </row>
    <row r="163" spans="1:51" ht="13.5" customHeight="1">
      <c r="A163" s="1"/>
      <c r="B163" s="39"/>
      <c r="C163" s="20"/>
      <c r="D163" s="21"/>
      <c r="E163" s="21"/>
      <c r="F163" s="21"/>
      <c r="G163" s="21"/>
      <c r="H163" s="21"/>
      <c r="I163" s="21"/>
      <c r="J163" s="21"/>
      <c r="K163" s="21"/>
      <c r="L163" s="15"/>
      <c r="M163" s="199"/>
      <c r="N163" s="199"/>
      <c r="O163" s="198"/>
      <c r="P163" s="198"/>
      <c r="Q163" s="23"/>
      <c r="R163" s="59">
        <f>SUM(Z163:AX163)</f>
        <v>11</v>
      </c>
      <c r="S163" s="60"/>
      <c r="T163" s="51"/>
      <c r="U163" s="1"/>
      <c r="V163" s="1"/>
      <c r="W163" s="1"/>
      <c r="X163" s="1"/>
      <c r="Y163" s="1"/>
      <c r="Z163" s="1">
        <f>SUM(Z164:Z175)</f>
        <v>3</v>
      </c>
      <c r="AA163" s="1"/>
      <c r="AB163" s="1"/>
      <c r="AC163" s="1"/>
      <c r="AD163" s="1"/>
      <c r="AE163" s="1"/>
      <c r="AF163" s="1">
        <f>SUM(AF164:AF175)</f>
        <v>2</v>
      </c>
      <c r="AG163" s="1"/>
      <c r="AH163" s="1"/>
      <c r="AI163" s="1"/>
      <c r="AJ163" s="1"/>
      <c r="AK163" s="1"/>
      <c r="AL163" s="1">
        <f>SUM(AL164:AL175)</f>
        <v>2</v>
      </c>
      <c r="AM163" s="1"/>
      <c r="AN163" s="1"/>
      <c r="AO163" s="1"/>
      <c r="AP163" s="1"/>
      <c r="AQ163" s="1"/>
      <c r="AR163" s="1">
        <f>SUM(AR164:AR175)</f>
        <v>2</v>
      </c>
      <c r="AS163" s="1"/>
      <c r="AT163" s="1"/>
      <c r="AU163" s="1"/>
      <c r="AV163" s="1"/>
      <c r="AW163" s="1"/>
      <c r="AX163" s="1">
        <f>SUM(AX164:AX175)</f>
        <v>2</v>
      </c>
      <c r="AY163" s="13"/>
    </row>
    <row r="164" spans="1:51" ht="12" customHeight="1">
      <c r="A164" s="1">
        <v>1</v>
      </c>
      <c r="B164" s="13">
        <v>43415</v>
      </c>
      <c r="C164" s="7">
        <v>1</v>
      </c>
      <c r="D164" s="14" t="s">
        <v>4</v>
      </c>
      <c r="E164" s="7" t="s">
        <v>7</v>
      </c>
      <c r="F164" s="7" t="s">
        <v>6</v>
      </c>
      <c r="G164" s="7" t="s">
        <v>32</v>
      </c>
      <c r="H164" s="212" t="s">
        <v>20</v>
      </c>
      <c r="I164" s="7" t="s">
        <v>9</v>
      </c>
      <c r="J164" s="213" t="s">
        <v>6</v>
      </c>
      <c r="K164" s="7" t="s">
        <v>22</v>
      </c>
      <c r="L164" s="15">
        <v>43415</v>
      </c>
      <c r="M164" s="196" t="s">
        <v>4</v>
      </c>
      <c r="N164" s="199" t="s">
        <v>8</v>
      </c>
      <c r="O164" s="198"/>
      <c r="P164" s="198"/>
      <c r="Q164" s="23">
        <v>1</v>
      </c>
      <c r="R164" s="7"/>
      <c r="S164" s="13">
        <v>43415</v>
      </c>
      <c r="T164" s="7">
        <v>1</v>
      </c>
      <c r="U164" s="7">
        <v>37</v>
      </c>
      <c r="V164" s="14" t="s">
        <v>4</v>
      </c>
      <c r="W164" s="7">
        <v>6</v>
      </c>
      <c r="X164" s="7" t="s">
        <v>6</v>
      </c>
      <c r="Y164" s="7">
        <v>10</v>
      </c>
      <c r="Z164" s="7">
        <v>1</v>
      </c>
      <c r="AA164" s="7">
        <v>27</v>
      </c>
      <c r="AB164" s="30" t="s">
        <v>20</v>
      </c>
      <c r="AC164" s="7">
        <v>3</v>
      </c>
      <c r="AD164" s="7" t="s">
        <v>6</v>
      </c>
      <c r="AE164" s="7">
        <v>4</v>
      </c>
      <c r="AF164" s="7">
        <v>1</v>
      </c>
      <c r="AG164" s="7"/>
      <c r="AH164" s="7"/>
      <c r="AI164" s="7"/>
      <c r="AJ164" s="7"/>
      <c r="AK164" s="7"/>
      <c r="AL164" s="7"/>
      <c r="AM164" s="7">
        <v>19</v>
      </c>
      <c r="AN164" s="30" t="s">
        <v>30</v>
      </c>
      <c r="AO164" s="7">
        <v>2</v>
      </c>
      <c r="AP164" s="7" t="s">
        <v>6</v>
      </c>
      <c r="AQ164" s="7">
        <v>3</v>
      </c>
      <c r="AR164" s="7">
        <v>1</v>
      </c>
      <c r="AS164" s="7">
        <v>35</v>
      </c>
      <c r="AT164" s="31" t="s">
        <v>31</v>
      </c>
      <c r="AU164" s="7">
        <v>1</v>
      </c>
      <c r="AV164" s="7" t="s">
        <v>6</v>
      </c>
      <c r="AW164" s="7">
        <v>4</v>
      </c>
      <c r="AX164" s="7">
        <v>1</v>
      </c>
      <c r="AY164" s="13">
        <v>43415</v>
      </c>
    </row>
    <row r="165" spans="1:51" ht="12" customHeight="1">
      <c r="A165" s="1">
        <f aca="true" t="shared" si="24" ref="A165:A175">+A164+1</f>
        <v>2</v>
      </c>
      <c r="B165" s="321" t="s">
        <v>49</v>
      </c>
      <c r="C165" s="20">
        <v>0.4166666666666667</v>
      </c>
      <c r="D165" s="21"/>
      <c r="E165" s="318" t="s">
        <v>45</v>
      </c>
      <c r="F165" s="319"/>
      <c r="G165" s="320"/>
      <c r="H165" s="21"/>
      <c r="I165" s="304" t="s">
        <v>39</v>
      </c>
      <c r="J165" s="305"/>
      <c r="K165" s="306"/>
      <c r="L165" s="55" t="s">
        <v>49</v>
      </c>
      <c r="M165" s="199"/>
      <c r="N165" s="199"/>
      <c r="O165" s="198"/>
      <c r="P165" s="198"/>
      <c r="Q165" s="23">
        <f aca="true" t="shared" si="25" ref="Q165:Q175">+Q164+1</f>
        <v>2</v>
      </c>
      <c r="R165" s="7"/>
      <c r="S165" s="65" t="s">
        <v>49</v>
      </c>
      <c r="T165" s="20">
        <v>0.4166666666666667</v>
      </c>
      <c r="U165" s="7"/>
      <c r="V165" s="14" t="s">
        <v>4</v>
      </c>
      <c r="W165" s="7" t="s">
        <v>7</v>
      </c>
      <c r="X165" s="7" t="s">
        <v>6</v>
      </c>
      <c r="Y165" s="7" t="s">
        <v>32</v>
      </c>
      <c r="Z165" s="7"/>
      <c r="AA165" s="7"/>
      <c r="AB165" s="30" t="s">
        <v>20</v>
      </c>
      <c r="AC165" s="7" t="s">
        <v>21</v>
      </c>
      <c r="AD165" s="7" t="s">
        <v>6</v>
      </c>
      <c r="AE165" s="7" t="s">
        <v>23</v>
      </c>
      <c r="AF165" s="7"/>
      <c r="AG165" s="7"/>
      <c r="AH165" s="7"/>
      <c r="AI165" s="7"/>
      <c r="AJ165" s="7"/>
      <c r="AK165" s="7"/>
      <c r="AL165" s="7"/>
      <c r="AM165" s="7"/>
      <c r="AN165" s="30" t="s">
        <v>30</v>
      </c>
      <c r="AO165" s="7" t="s">
        <v>37</v>
      </c>
      <c r="AP165" s="7" t="s">
        <v>6</v>
      </c>
      <c r="AQ165" s="7" t="s">
        <v>16</v>
      </c>
      <c r="AR165" s="7"/>
      <c r="AS165" s="7"/>
      <c r="AT165" s="31" t="s">
        <v>31</v>
      </c>
      <c r="AU165" s="7" t="s">
        <v>49</v>
      </c>
      <c r="AV165" s="7" t="s">
        <v>6</v>
      </c>
      <c r="AW165" s="7" t="s">
        <v>37</v>
      </c>
      <c r="AX165" s="7"/>
      <c r="AY165" s="65" t="s">
        <v>49</v>
      </c>
    </row>
    <row r="166" spans="1:51" ht="12" customHeight="1">
      <c r="A166" s="1">
        <f t="shared" si="24"/>
        <v>3</v>
      </c>
      <c r="B166" s="413"/>
      <c r="C166" s="7">
        <v>2</v>
      </c>
      <c r="D166" s="14" t="s">
        <v>4</v>
      </c>
      <c r="E166" s="7" t="s">
        <v>42</v>
      </c>
      <c r="F166" s="7" t="s">
        <v>6</v>
      </c>
      <c r="G166" s="7" t="s">
        <v>17</v>
      </c>
      <c r="H166" s="33" t="s">
        <v>34</v>
      </c>
      <c r="I166" s="7" t="s">
        <v>7</v>
      </c>
      <c r="J166" s="7" t="s">
        <v>6</v>
      </c>
      <c r="K166" s="7" t="s">
        <v>53</v>
      </c>
      <c r="L166" s="15"/>
      <c r="M166" s="199"/>
      <c r="N166" s="199"/>
      <c r="O166" s="198"/>
      <c r="P166" s="198"/>
      <c r="Q166" s="23">
        <f t="shared" si="25"/>
        <v>3</v>
      </c>
      <c r="R166" s="7"/>
      <c r="S166" s="13"/>
      <c r="T166" s="7"/>
      <c r="U166" s="7">
        <v>38</v>
      </c>
      <c r="V166" s="14" t="s">
        <v>4</v>
      </c>
      <c r="W166" s="7">
        <v>5</v>
      </c>
      <c r="X166" s="7" t="s">
        <v>6</v>
      </c>
      <c r="Y166" s="7">
        <v>7</v>
      </c>
      <c r="Z166" s="7">
        <v>1</v>
      </c>
      <c r="AA166" s="7">
        <v>26</v>
      </c>
      <c r="AB166" s="212" t="s">
        <v>20</v>
      </c>
      <c r="AC166" s="7">
        <v>5</v>
      </c>
      <c r="AD166" s="213" t="s">
        <v>6</v>
      </c>
      <c r="AE166" s="7">
        <v>6</v>
      </c>
      <c r="AF166" s="7">
        <v>1</v>
      </c>
      <c r="AG166" s="7">
        <v>22</v>
      </c>
      <c r="AH166" s="33" t="s">
        <v>34</v>
      </c>
      <c r="AI166" s="7">
        <v>5</v>
      </c>
      <c r="AJ166" s="7" t="s">
        <v>6</v>
      </c>
      <c r="AK166" s="7">
        <v>7</v>
      </c>
      <c r="AL166" s="7">
        <v>1</v>
      </c>
      <c r="AM166" s="7">
        <v>20</v>
      </c>
      <c r="AN166" s="30" t="s">
        <v>30</v>
      </c>
      <c r="AO166" s="7">
        <v>1</v>
      </c>
      <c r="AP166" s="7" t="s">
        <v>6</v>
      </c>
      <c r="AQ166" s="7">
        <v>4</v>
      </c>
      <c r="AR166" s="7">
        <v>1</v>
      </c>
      <c r="AS166" s="7">
        <v>21</v>
      </c>
      <c r="AT166" s="31" t="s">
        <v>31</v>
      </c>
      <c r="AU166" s="7">
        <v>8</v>
      </c>
      <c r="AV166" s="7" t="s">
        <v>6</v>
      </c>
      <c r="AW166" s="7">
        <v>10</v>
      </c>
      <c r="AX166" s="7">
        <v>1</v>
      </c>
      <c r="AY166" s="13"/>
    </row>
    <row r="167" spans="1:51" ht="12" customHeight="1">
      <c r="A167" s="1">
        <f t="shared" si="24"/>
        <v>4</v>
      </c>
      <c r="B167" s="413"/>
      <c r="C167" s="20">
        <v>0.4791666666666667</v>
      </c>
      <c r="D167" s="21"/>
      <c r="E167" s="318" t="s">
        <v>43</v>
      </c>
      <c r="F167" s="319"/>
      <c r="G167" s="320"/>
      <c r="H167" s="21"/>
      <c r="I167" s="318" t="s">
        <v>22</v>
      </c>
      <c r="J167" s="319"/>
      <c r="K167" s="320"/>
      <c r="L167" s="15"/>
      <c r="M167" s="199"/>
      <c r="N167" s="199"/>
      <c r="O167" s="198"/>
      <c r="P167" s="198"/>
      <c r="Q167" s="23">
        <f t="shared" si="25"/>
        <v>4</v>
      </c>
      <c r="R167" s="7"/>
      <c r="S167" s="13"/>
      <c r="T167" s="20"/>
      <c r="U167" s="7"/>
      <c r="V167" s="14" t="s">
        <v>4</v>
      </c>
      <c r="W167" s="7" t="s">
        <v>42</v>
      </c>
      <c r="X167" s="7" t="s">
        <v>6</v>
      </c>
      <c r="Y167" s="7" t="s">
        <v>17</v>
      </c>
      <c r="Z167" s="7"/>
      <c r="AA167" s="7"/>
      <c r="AB167" s="212" t="s">
        <v>20</v>
      </c>
      <c r="AC167" s="7" t="s">
        <v>9</v>
      </c>
      <c r="AD167" s="213" t="s">
        <v>6</v>
      </c>
      <c r="AE167" s="7" t="s">
        <v>22</v>
      </c>
      <c r="AF167" s="7"/>
      <c r="AG167" s="7"/>
      <c r="AH167" s="33" t="s">
        <v>34</v>
      </c>
      <c r="AI167" s="7" t="s">
        <v>7</v>
      </c>
      <c r="AJ167" s="7" t="s">
        <v>6</v>
      </c>
      <c r="AK167" s="7" t="s">
        <v>53</v>
      </c>
      <c r="AL167" s="7"/>
      <c r="AM167" s="7"/>
      <c r="AN167" s="30" t="s">
        <v>30</v>
      </c>
      <c r="AO167" s="7" t="s">
        <v>49</v>
      </c>
      <c r="AP167" s="7" t="s">
        <v>6</v>
      </c>
      <c r="AQ167" s="7" t="s">
        <v>54</v>
      </c>
      <c r="AR167" s="7"/>
      <c r="AS167" s="7"/>
      <c r="AT167" s="31" t="s">
        <v>31</v>
      </c>
      <c r="AU167" s="7" t="s">
        <v>44</v>
      </c>
      <c r="AV167" s="7" t="s">
        <v>6</v>
      </c>
      <c r="AW167" s="7" t="s">
        <v>17</v>
      </c>
      <c r="AX167" s="7"/>
      <c r="AY167" s="13"/>
    </row>
    <row r="168" spans="1:51" ht="12" customHeight="1">
      <c r="A168" s="1">
        <f t="shared" si="24"/>
        <v>5</v>
      </c>
      <c r="B168" s="413"/>
      <c r="C168" s="7">
        <v>3</v>
      </c>
      <c r="D168" s="33" t="s">
        <v>34</v>
      </c>
      <c r="E168" s="7" t="s">
        <v>42</v>
      </c>
      <c r="F168" s="7" t="s">
        <v>6</v>
      </c>
      <c r="G168" s="7" t="s">
        <v>36</v>
      </c>
      <c r="H168" s="30" t="s">
        <v>30</v>
      </c>
      <c r="I168" s="7" t="s">
        <v>37</v>
      </c>
      <c r="J168" s="7" t="s">
        <v>6</v>
      </c>
      <c r="K168" s="7" t="s">
        <v>16</v>
      </c>
      <c r="L168" s="15"/>
      <c r="M168" s="203"/>
      <c r="N168" s="199"/>
      <c r="O168" s="198"/>
      <c r="P168" s="198"/>
      <c r="Q168" s="23">
        <f t="shared" si="25"/>
        <v>5</v>
      </c>
      <c r="R168" s="7"/>
      <c r="S168" s="13"/>
      <c r="T168" s="7"/>
      <c r="U168" s="7">
        <v>39</v>
      </c>
      <c r="V168" s="14" t="s">
        <v>4</v>
      </c>
      <c r="W168" s="7">
        <v>2</v>
      </c>
      <c r="X168" s="7" t="s">
        <v>6</v>
      </c>
      <c r="Y168" s="7">
        <v>4</v>
      </c>
      <c r="Z168" s="7">
        <v>1</v>
      </c>
      <c r="AA168" s="7"/>
      <c r="AB168" s="7"/>
      <c r="AC168" s="7"/>
      <c r="AD168" s="7"/>
      <c r="AE168" s="7"/>
      <c r="AF168" s="7"/>
      <c r="AG168" s="7">
        <v>8</v>
      </c>
      <c r="AH168" s="33" t="s">
        <v>34</v>
      </c>
      <c r="AI168" s="7">
        <v>2</v>
      </c>
      <c r="AJ168" s="7" t="s">
        <v>6</v>
      </c>
      <c r="AK168" s="7">
        <v>8</v>
      </c>
      <c r="AL168" s="7">
        <v>1</v>
      </c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13"/>
    </row>
    <row r="169" spans="1:51" ht="12" customHeight="1">
      <c r="A169" s="1">
        <f t="shared" si="24"/>
        <v>6</v>
      </c>
      <c r="B169" s="413"/>
      <c r="C169" s="20">
        <v>0.5416666666666666</v>
      </c>
      <c r="D169" s="21"/>
      <c r="E169" s="318" t="s">
        <v>55</v>
      </c>
      <c r="F169" s="319"/>
      <c r="G169" s="320"/>
      <c r="H169" s="21"/>
      <c r="I169" s="318" t="s">
        <v>53</v>
      </c>
      <c r="J169" s="319"/>
      <c r="K169" s="320"/>
      <c r="L169" s="15"/>
      <c r="M169" s="199"/>
      <c r="N169" s="199"/>
      <c r="O169" s="198"/>
      <c r="P169" s="198"/>
      <c r="Q169" s="23">
        <f t="shared" si="25"/>
        <v>6</v>
      </c>
      <c r="R169" s="7"/>
      <c r="S169" s="13"/>
      <c r="T169" s="20"/>
      <c r="U169" s="7"/>
      <c r="V169" s="14" t="s">
        <v>4</v>
      </c>
      <c r="W169" s="7" t="s">
        <v>25</v>
      </c>
      <c r="X169" s="7" t="s">
        <v>6</v>
      </c>
      <c r="Y169" s="7" t="s">
        <v>5</v>
      </c>
      <c r="Z169" s="7"/>
      <c r="AA169" s="7"/>
      <c r="AB169" s="7"/>
      <c r="AC169" s="7"/>
      <c r="AD169" s="7"/>
      <c r="AE169" s="7"/>
      <c r="AF169" s="7"/>
      <c r="AG169" s="7"/>
      <c r="AH169" s="33" t="s">
        <v>34</v>
      </c>
      <c r="AI169" s="7" t="s">
        <v>42</v>
      </c>
      <c r="AJ169" s="7" t="s">
        <v>6</v>
      </c>
      <c r="AK169" s="7" t="s">
        <v>36</v>
      </c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13"/>
    </row>
    <row r="170" spans="1:51" ht="12" customHeight="1">
      <c r="A170" s="1">
        <f t="shared" si="24"/>
        <v>7</v>
      </c>
      <c r="B170" s="413"/>
      <c r="C170" s="7">
        <v>4</v>
      </c>
      <c r="D170" s="30" t="s">
        <v>20</v>
      </c>
      <c r="E170" s="7" t="s">
        <v>21</v>
      </c>
      <c r="F170" s="7" t="s">
        <v>6</v>
      </c>
      <c r="G170" s="7" t="s">
        <v>23</v>
      </c>
      <c r="H170" s="30" t="s">
        <v>30</v>
      </c>
      <c r="I170" s="7" t="s">
        <v>49</v>
      </c>
      <c r="J170" s="7" t="s">
        <v>6</v>
      </c>
      <c r="K170" s="7" t="s">
        <v>54</v>
      </c>
      <c r="L170" s="15"/>
      <c r="M170" s="199"/>
      <c r="N170" s="199"/>
      <c r="O170" s="198"/>
      <c r="P170" s="198"/>
      <c r="Q170" s="23">
        <f t="shared" si="25"/>
        <v>7</v>
      </c>
      <c r="R170" s="7"/>
      <c r="S170" s="13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13"/>
    </row>
    <row r="171" spans="1:51" ht="12" customHeight="1">
      <c r="A171" s="1">
        <f t="shared" si="24"/>
        <v>8</v>
      </c>
      <c r="B171" s="413"/>
      <c r="C171" s="20">
        <v>0.6041666666666666</v>
      </c>
      <c r="D171" s="21"/>
      <c r="E171" s="318" t="s">
        <v>42</v>
      </c>
      <c r="F171" s="319"/>
      <c r="G171" s="320"/>
      <c r="H171" s="21"/>
      <c r="I171" s="304" t="s">
        <v>195</v>
      </c>
      <c r="J171" s="305"/>
      <c r="K171" s="306"/>
      <c r="L171" s="15"/>
      <c r="M171" s="199"/>
      <c r="N171" s="199"/>
      <c r="O171" s="198"/>
      <c r="P171" s="198"/>
      <c r="Q171" s="23">
        <f t="shared" si="25"/>
        <v>8</v>
      </c>
      <c r="R171" s="7"/>
      <c r="S171" s="13"/>
      <c r="T171" s="20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13"/>
    </row>
    <row r="172" spans="1:51" ht="12" customHeight="1">
      <c r="A172" s="1">
        <f t="shared" si="24"/>
        <v>9</v>
      </c>
      <c r="B172" s="413"/>
      <c r="C172" s="7">
        <v>5</v>
      </c>
      <c r="D172" s="14" t="s">
        <v>4</v>
      </c>
      <c r="E172" s="7" t="s">
        <v>25</v>
      </c>
      <c r="F172" s="7" t="s">
        <v>6</v>
      </c>
      <c r="G172" s="7" t="s">
        <v>5</v>
      </c>
      <c r="H172" s="31" t="s">
        <v>31</v>
      </c>
      <c r="I172" s="7" t="s">
        <v>49</v>
      </c>
      <c r="J172" s="7" t="s">
        <v>6</v>
      </c>
      <c r="K172" s="7" t="s">
        <v>37</v>
      </c>
      <c r="L172" s="15"/>
      <c r="M172" s="199"/>
      <c r="N172" s="199"/>
      <c r="O172" s="198"/>
      <c r="P172" s="198"/>
      <c r="Q172" s="23">
        <f t="shared" si="25"/>
        <v>9</v>
      </c>
      <c r="R172" s="7"/>
      <c r="S172" s="13"/>
      <c r="T172" s="20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13"/>
    </row>
    <row r="173" spans="1:51" ht="12" customHeight="1">
      <c r="A173" s="1">
        <f t="shared" si="24"/>
        <v>10</v>
      </c>
      <c r="B173" s="413"/>
      <c r="C173" s="20">
        <v>0.6666666666666666</v>
      </c>
      <c r="D173" s="21"/>
      <c r="E173" s="318" t="s">
        <v>21</v>
      </c>
      <c r="F173" s="319"/>
      <c r="G173" s="320"/>
      <c r="H173" s="21"/>
      <c r="I173" s="318" t="s">
        <v>65</v>
      </c>
      <c r="J173" s="319"/>
      <c r="K173" s="320"/>
      <c r="L173" s="15"/>
      <c r="M173" s="199"/>
      <c r="N173" s="199"/>
      <c r="O173" s="198"/>
      <c r="P173" s="198"/>
      <c r="Q173" s="23">
        <f t="shared" si="25"/>
        <v>10</v>
      </c>
      <c r="R173" s="7"/>
      <c r="S173" s="13"/>
      <c r="T173" s="20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13"/>
    </row>
    <row r="174" spans="1:51" ht="12" customHeight="1">
      <c r="A174" s="1">
        <f t="shared" si="24"/>
        <v>11</v>
      </c>
      <c r="B174" s="413"/>
      <c r="C174" s="7">
        <v>6</v>
      </c>
      <c r="D174" s="33" t="s">
        <v>34</v>
      </c>
      <c r="E174" s="181" t="s">
        <v>38</v>
      </c>
      <c r="F174" s="181" t="s">
        <v>6</v>
      </c>
      <c r="G174" s="181" t="s">
        <v>35</v>
      </c>
      <c r="H174" s="31" t="s">
        <v>31</v>
      </c>
      <c r="I174" s="7" t="s">
        <v>44</v>
      </c>
      <c r="J174" s="7" t="s">
        <v>6</v>
      </c>
      <c r="K174" s="7" t="s">
        <v>17</v>
      </c>
      <c r="L174" s="15"/>
      <c r="M174" s="199"/>
      <c r="N174" s="199"/>
      <c r="O174" s="198"/>
      <c r="P174" s="198"/>
      <c r="Q174" s="23">
        <f t="shared" si="25"/>
        <v>11</v>
      </c>
      <c r="R174" s="7"/>
      <c r="S174" s="13"/>
      <c r="T174" s="20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13"/>
    </row>
    <row r="175" spans="1:51" ht="12" customHeight="1">
      <c r="A175" s="1">
        <f t="shared" si="24"/>
        <v>12</v>
      </c>
      <c r="B175" s="413"/>
      <c r="C175" s="20">
        <v>0.7291666666666666</v>
      </c>
      <c r="D175" s="21"/>
      <c r="E175" s="403" t="s">
        <v>275</v>
      </c>
      <c r="F175" s="404"/>
      <c r="G175" s="405"/>
      <c r="H175" s="21"/>
      <c r="I175" s="318" t="s">
        <v>49</v>
      </c>
      <c r="J175" s="319"/>
      <c r="K175" s="320"/>
      <c r="L175" s="15"/>
      <c r="M175" s="199"/>
      <c r="N175" s="199"/>
      <c r="O175" s="198"/>
      <c r="P175" s="198"/>
      <c r="Q175" s="23">
        <f t="shared" si="25"/>
        <v>12</v>
      </c>
      <c r="R175" s="7"/>
      <c r="S175" s="13"/>
      <c r="T175" s="20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13"/>
    </row>
    <row r="176" spans="1:51" ht="12" customHeight="1">
      <c r="A176" s="1"/>
      <c r="B176" s="39"/>
      <c r="C176" s="20"/>
      <c r="D176" s="21"/>
      <c r="E176" s="21"/>
      <c r="F176" s="21"/>
      <c r="G176" s="21"/>
      <c r="H176" s="21"/>
      <c r="I176" s="21"/>
      <c r="J176" s="21"/>
      <c r="K176" s="21"/>
      <c r="L176" s="15"/>
      <c r="M176" s="199"/>
      <c r="N176" s="199"/>
      <c r="O176" s="198"/>
      <c r="P176" s="198"/>
      <c r="Q176" s="23"/>
      <c r="R176" s="59">
        <f>SUM(Z176:AX176)</f>
        <v>12</v>
      </c>
      <c r="S176" s="60"/>
      <c r="T176" s="51"/>
      <c r="U176" s="1"/>
      <c r="V176" s="1"/>
      <c r="W176" s="1"/>
      <c r="X176" s="1"/>
      <c r="Y176" s="1"/>
      <c r="Z176" s="1">
        <f>SUM(Z177:Z188)</f>
        <v>3</v>
      </c>
      <c r="AA176" s="1"/>
      <c r="AB176" s="1"/>
      <c r="AC176" s="1"/>
      <c r="AD176" s="1"/>
      <c r="AE176" s="1"/>
      <c r="AF176" s="1">
        <f>SUM(AF177:AF188)</f>
        <v>2</v>
      </c>
      <c r="AG176" s="1"/>
      <c r="AH176" s="1"/>
      <c r="AI176" s="1"/>
      <c r="AJ176" s="1"/>
      <c r="AK176" s="1"/>
      <c r="AL176" s="1">
        <f>SUM(AL177:AL188)</f>
        <v>2</v>
      </c>
      <c r="AM176" s="1"/>
      <c r="AN176" s="1"/>
      <c r="AO176" s="1"/>
      <c r="AP176" s="1"/>
      <c r="AQ176" s="1"/>
      <c r="AR176" s="1">
        <f>SUM(AR177:AR188)</f>
        <v>2</v>
      </c>
      <c r="AS176" s="1"/>
      <c r="AT176" s="1"/>
      <c r="AU176" s="1"/>
      <c r="AV176" s="1"/>
      <c r="AW176" s="1"/>
      <c r="AX176" s="1">
        <f>SUM(AX177:AX188)</f>
        <v>3</v>
      </c>
      <c r="AY176" s="13"/>
    </row>
    <row r="177" spans="1:51" ht="12" customHeight="1">
      <c r="A177" s="1">
        <v>1</v>
      </c>
      <c r="B177" s="13">
        <v>43421</v>
      </c>
      <c r="C177" s="7">
        <v>1</v>
      </c>
      <c r="D177" s="14" t="s">
        <v>4</v>
      </c>
      <c r="E177" s="7" t="s">
        <v>8</v>
      </c>
      <c r="F177" s="7" t="s">
        <v>6</v>
      </c>
      <c r="G177" s="7" t="s">
        <v>33</v>
      </c>
      <c r="H177" s="33" t="s">
        <v>34</v>
      </c>
      <c r="I177" s="34" t="s">
        <v>60</v>
      </c>
      <c r="J177" s="7" t="s">
        <v>6</v>
      </c>
      <c r="K177" s="7" t="s">
        <v>53</v>
      </c>
      <c r="L177" s="15">
        <v>43421</v>
      </c>
      <c r="M177" s="199"/>
      <c r="N177" s="199"/>
      <c r="O177" s="201" t="s">
        <v>34</v>
      </c>
      <c r="P177" s="200" t="s">
        <v>60</v>
      </c>
      <c r="Q177" s="23">
        <v>1</v>
      </c>
      <c r="R177" s="7"/>
      <c r="S177" s="13">
        <v>43421</v>
      </c>
      <c r="T177" s="7">
        <v>1</v>
      </c>
      <c r="U177" s="7">
        <v>40</v>
      </c>
      <c r="V177" s="14" t="s">
        <v>4</v>
      </c>
      <c r="W177" s="7">
        <v>1</v>
      </c>
      <c r="X177" s="7" t="s">
        <v>6</v>
      </c>
      <c r="Y177" s="7">
        <v>3</v>
      </c>
      <c r="Z177" s="7">
        <v>1</v>
      </c>
      <c r="AA177" s="7">
        <v>28</v>
      </c>
      <c r="AB177" s="30" t="s">
        <v>20</v>
      </c>
      <c r="AC177" s="7">
        <v>1</v>
      </c>
      <c r="AD177" s="7" t="s">
        <v>6</v>
      </c>
      <c r="AE177" s="7">
        <v>2</v>
      </c>
      <c r="AF177" s="8">
        <v>1</v>
      </c>
      <c r="AG177" s="238"/>
      <c r="AH177" s="238"/>
      <c r="AI177" s="238"/>
      <c r="AJ177" s="238"/>
      <c r="AK177" s="238"/>
      <c r="AL177" s="23"/>
      <c r="AM177" s="7">
        <v>23</v>
      </c>
      <c r="AN177" s="30" t="s">
        <v>30</v>
      </c>
      <c r="AO177" s="7">
        <v>2</v>
      </c>
      <c r="AP177" s="7" t="s">
        <v>6</v>
      </c>
      <c r="AQ177" s="7">
        <v>4</v>
      </c>
      <c r="AR177" s="7">
        <v>1</v>
      </c>
      <c r="AS177" s="7"/>
      <c r="AT177" s="7"/>
      <c r="AU177" s="7"/>
      <c r="AV177" s="7"/>
      <c r="AW177" s="7"/>
      <c r="AX177" s="7"/>
      <c r="AY177" s="13">
        <v>43421</v>
      </c>
    </row>
    <row r="178" spans="1:51" ht="12" customHeight="1">
      <c r="A178" s="1">
        <f aca="true" t="shared" si="26" ref="A178:A188">+A177+1</f>
        <v>2</v>
      </c>
      <c r="B178" s="321" t="s">
        <v>14</v>
      </c>
      <c r="C178" s="20">
        <v>0.4166666666666667</v>
      </c>
      <c r="D178" s="21"/>
      <c r="E178" s="318" t="s">
        <v>26</v>
      </c>
      <c r="F178" s="319"/>
      <c r="G178" s="320"/>
      <c r="H178" s="21"/>
      <c r="I178" s="318" t="s">
        <v>65</v>
      </c>
      <c r="J178" s="319"/>
      <c r="K178" s="320"/>
      <c r="L178" s="15" t="s">
        <v>14</v>
      </c>
      <c r="M178" s="199"/>
      <c r="N178" s="199"/>
      <c r="O178" s="198"/>
      <c r="P178" s="198">
        <v>2</v>
      </c>
      <c r="Q178" s="23">
        <f aca="true" t="shared" si="27" ref="Q178:Q188">+Q177+1</f>
        <v>2</v>
      </c>
      <c r="R178" s="7"/>
      <c r="S178" s="13" t="s">
        <v>14</v>
      </c>
      <c r="T178" s="20">
        <v>0.4166666666666667</v>
      </c>
      <c r="U178" s="7"/>
      <c r="V178" s="14" t="s">
        <v>4</v>
      </c>
      <c r="W178" s="7" t="s">
        <v>8</v>
      </c>
      <c r="X178" s="7" t="s">
        <v>6</v>
      </c>
      <c r="Y178" s="7" t="s">
        <v>33</v>
      </c>
      <c r="Z178" s="7"/>
      <c r="AA178" s="7"/>
      <c r="AB178" s="30" t="s">
        <v>20</v>
      </c>
      <c r="AC178" s="7" t="s">
        <v>14</v>
      </c>
      <c r="AD178" s="7" t="s">
        <v>6</v>
      </c>
      <c r="AE178" s="7" t="s">
        <v>41</v>
      </c>
      <c r="AF178" s="8"/>
      <c r="AG178" s="238"/>
      <c r="AH178" s="238"/>
      <c r="AI178" s="238"/>
      <c r="AJ178" s="238"/>
      <c r="AK178" s="238"/>
      <c r="AL178" s="23"/>
      <c r="AM178" s="7"/>
      <c r="AN178" s="30" t="s">
        <v>30</v>
      </c>
      <c r="AO178" s="7" t="s">
        <v>37</v>
      </c>
      <c r="AP178" s="7" t="s">
        <v>6</v>
      </c>
      <c r="AQ178" s="7" t="s">
        <v>54</v>
      </c>
      <c r="AR178" s="7"/>
      <c r="AS178" s="7"/>
      <c r="AT178" s="7"/>
      <c r="AU178" s="7"/>
      <c r="AV178" s="7"/>
      <c r="AW178" s="7"/>
      <c r="AX178" s="7"/>
      <c r="AY178" s="13" t="s">
        <v>14</v>
      </c>
    </row>
    <row r="179" spans="1:51" ht="12" customHeight="1">
      <c r="A179" s="1">
        <f t="shared" si="26"/>
        <v>3</v>
      </c>
      <c r="B179" s="413"/>
      <c r="C179" s="7">
        <v>2</v>
      </c>
      <c r="D179" s="14" t="s">
        <v>4</v>
      </c>
      <c r="E179" s="7" t="s">
        <v>29</v>
      </c>
      <c r="F179" s="7" t="s">
        <v>6</v>
      </c>
      <c r="G179" s="7" t="s">
        <v>32</v>
      </c>
      <c r="H179" s="30" t="s">
        <v>20</v>
      </c>
      <c r="I179" s="113" t="s">
        <v>14</v>
      </c>
      <c r="J179" s="7" t="s">
        <v>6</v>
      </c>
      <c r="K179" s="7" t="s">
        <v>41</v>
      </c>
      <c r="L179" s="15"/>
      <c r="M179" s="199"/>
      <c r="N179" s="199"/>
      <c r="O179" s="198"/>
      <c r="P179" s="198" t="s">
        <v>72</v>
      </c>
      <c r="Q179" s="23">
        <f t="shared" si="27"/>
        <v>3</v>
      </c>
      <c r="R179" s="7"/>
      <c r="S179" s="13"/>
      <c r="T179" s="7">
        <v>2</v>
      </c>
      <c r="U179" s="7">
        <v>41</v>
      </c>
      <c r="V179" s="14" t="s">
        <v>4</v>
      </c>
      <c r="W179" s="7">
        <v>9</v>
      </c>
      <c r="X179" s="7" t="s">
        <v>6</v>
      </c>
      <c r="Y179" s="7">
        <v>10</v>
      </c>
      <c r="Z179" s="7">
        <v>1</v>
      </c>
      <c r="AA179" s="7">
        <v>17</v>
      </c>
      <c r="AB179" s="212" t="s">
        <v>20</v>
      </c>
      <c r="AC179" s="7">
        <v>6</v>
      </c>
      <c r="AD179" s="213" t="s">
        <v>6</v>
      </c>
      <c r="AE179" s="7">
        <v>7</v>
      </c>
      <c r="AF179" s="7">
        <v>1</v>
      </c>
      <c r="AG179" s="237">
        <v>2</v>
      </c>
      <c r="AH179" s="110" t="s">
        <v>34</v>
      </c>
      <c r="AI179" s="237">
        <v>4</v>
      </c>
      <c r="AJ179" s="237" t="s">
        <v>6</v>
      </c>
      <c r="AK179" s="237">
        <v>7</v>
      </c>
      <c r="AL179" s="7">
        <v>1</v>
      </c>
      <c r="AM179" s="7">
        <v>4</v>
      </c>
      <c r="AN179" s="30" t="s">
        <v>30</v>
      </c>
      <c r="AO179" s="7">
        <v>1</v>
      </c>
      <c r="AP179" s="7" t="s">
        <v>6</v>
      </c>
      <c r="AQ179" s="7">
        <v>8</v>
      </c>
      <c r="AR179" s="7">
        <v>1</v>
      </c>
      <c r="AS179" s="7">
        <v>34</v>
      </c>
      <c r="AT179" s="31" t="s">
        <v>31</v>
      </c>
      <c r="AU179" s="7">
        <v>2</v>
      </c>
      <c r="AV179" s="7" t="s">
        <v>6</v>
      </c>
      <c r="AW179" s="7">
        <v>5</v>
      </c>
      <c r="AX179" s="7">
        <v>1</v>
      </c>
      <c r="AY179" s="13"/>
    </row>
    <row r="180" spans="1:51" ht="12" customHeight="1">
      <c r="A180" s="1">
        <f t="shared" si="26"/>
        <v>4</v>
      </c>
      <c r="B180" s="413"/>
      <c r="C180" s="20">
        <v>0.4791666666666667</v>
      </c>
      <c r="D180" s="21"/>
      <c r="E180" s="318" t="s">
        <v>28</v>
      </c>
      <c r="F180" s="319"/>
      <c r="G180" s="320"/>
      <c r="H180" s="21"/>
      <c r="I180" s="304" t="s">
        <v>60</v>
      </c>
      <c r="J180" s="305"/>
      <c r="K180" s="306"/>
      <c r="L180" s="15"/>
      <c r="M180" s="199"/>
      <c r="N180" s="199"/>
      <c r="O180" s="198"/>
      <c r="P180" s="198" t="s">
        <v>73</v>
      </c>
      <c r="Q180" s="23">
        <f t="shared" si="27"/>
        <v>4</v>
      </c>
      <c r="R180" s="7"/>
      <c r="S180" s="13"/>
      <c r="T180" s="20">
        <v>0.4791666666666667</v>
      </c>
      <c r="U180" s="7"/>
      <c r="V180" s="14" t="s">
        <v>4</v>
      </c>
      <c r="W180" s="7" t="s">
        <v>29</v>
      </c>
      <c r="X180" s="7" t="s">
        <v>6</v>
      </c>
      <c r="Y180" s="7" t="s">
        <v>32</v>
      </c>
      <c r="Z180" s="7"/>
      <c r="AA180" s="7"/>
      <c r="AB180" s="212" t="s">
        <v>20</v>
      </c>
      <c r="AC180" s="7" t="s">
        <v>22</v>
      </c>
      <c r="AD180" s="213" t="s">
        <v>6</v>
      </c>
      <c r="AE180" s="7" t="s">
        <v>24</v>
      </c>
      <c r="AF180" s="7"/>
      <c r="AG180" s="7"/>
      <c r="AH180" s="33" t="s">
        <v>34</v>
      </c>
      <c r="AI180" s="7" t="s">
        <v>60</v>
      </c>
      <c r="AJ180" s="7" t="s">
        <v>6</v>
      </c>
      <c r="AK180" s="7" t="s">
        <v>53</v>
      </c>
      <c r="AL180" s="7"/>
      <c r="AM180" s="7"/>
      <c r="AN180" s="30" t="s">
        <v>30</v>
      </c>
      <c r="AO180" s="34" t="s">
        <v>49</v>
      </c>
      <c r="AP180" s="34" t="s">
        <v>6</v>
      </c>
      <c r="AQ180" s="34" t="s">
        <v>40</v>
      </c>
      <c r="AR180" s="7"/>
      <c r="AS180" s="7"/>
      <c r="AT180" s="31" t="s">
        <v>31</v>
      </c>
      <c r="AU180" s="7" t="s">
        <v>40</v>
      </c>
      <c r="AV180" s="7" t="s">
        <v>6</v>
      </c>
      <c r="AW180" s="7" t="s">
        <v>25</v>
      </c>
      <c r="AX180" s="7"/>
      <c r="AY180" s="13"/>
    </row>
    <row r="181" spans="1:51" ht="12" customHeight="1">
      <c r="A181" s="1">
        <f t="shared" si="26"/>
        <v>5</v>
      </c>
      <c r="B181" s="413"/>
      <c r="C181" s="7">
        <v>3</v>
      </c>
      <c r="D181" s="14" t="s">
        <v>4</v>
      </c>
      <c r="E181" s="7" t="s">
        <v>25</v>
      </c>
      <c r="F181" s="7" t="s">
        <v>6</v>
      </c>
      <c r="G181" s="7" t="s">
        <v>9</v>
      </c>
      <c r="H181" s="30" t="s">
        <v>30</v>
      </c>
      <c r="I181" s="7" t="s">
        <v>37</v>
      </c>
      <c r="J181" s="7" t="s">
        <v>6</v>
      </c>
      <c r="K181" s="7" t="s">
        <v>54</v>
      </c>
      <c r="L181" s="23"/>
      <c r="M181" s="199"/>
      <c r="N181" s="199"/>
      <c r="O181" s="198"/>
      <c r="P181" s="198"/>
      <c r="Q181" s="23">
        <f t="shared" si="27"/>
        <v>5</v>
      </c>
      <c r="R181" s="7"/>
      <c r="S181" s="7"/>
      <c r="T181" s="7">
        <v>3</v>
      </c>
      <c r="U181" s="7">
        <v>4</v>
      </c>
      <c r="V181" s="14" t="s">
        <v>4</v>
      </c>
      <c r="W181" s="7">
        <v>2</v>
      </c>
      <c r="X181" s="7" t="s">
        <v>6</v>
      </c>
      <c r="Y181" s="7">
        <v>8</v>
      </c>
      <c r="Z181" s="7">
        <v>1</v>
      </c>
      <c r="AA181" s="7"/>
      <c r="AB181" s="7"/>
      <c r="AC181" s="7"/>
      <c r="AD181" s="7"/>
      <c r="AE181" s="7"/>
      <c r="AF181" s="7"/>
      <c r="AG181" s="7">
        <v>23</v>
      </c>
      <c r="AH181" s="33" t="s">
        <v>34</v>
      </c>
      <c r="AI181" s="7">
        <v>2</v>
      </c>
      <c r="AJ181" s="7" t="s">
        <v>6</v>
      </c>
      <c r="AK181" s="7">
        <v>4</v>
      </c>
      <c r="AL181" s="7">
        <v>1</v>
      </c>
      <c r="AM181" s="7"/>
      <c r="AN181" s="7"/>
      <c r="AO181" s="7"/>
      <c r="AP181" s="7"/>
      <c r="AQ181" s="7"/>
      <c r="AR181" s="7"/>
      <c r="AS181" s="7">
        <v>31</v>
      </c>
      <c r="AT181" s="31" t="s">
        <v>31</v>
      </c>
      <c r="AU181" s="7">
        <v>7</v>
      </c>
      <c r="AV181" s="7" t="s">
        <v>6</v>
      </c>
      <c r="AW181" s="7">
        <v>10</v>
      </c>
      <c r="AX181" s="7">
        <v>1</v>
      </c>
      <c r="AY181" s="7"/>
    </row>
    <row r="182" spans="1:51" ht="12" customHeight="1">
      <c r="A182" s="1">
        <f t="shared" si="26"/>
        <v>6</v>
      </c>
      <c r="B182" s="413"/>
      <c r="C182" s="20">
        <v>0.5416666666666666</v>
      </c>
      <c r="D182" s="21"/>
      <c r="E182" s="318" t="s">
        <v>43</v>
      </c>
      <c r="F182" s="319"/>
      <c r="G182" s="320"/>
      <c r="H182" s="21"/>
      <c r="I182" s="318" t="s">
        <v>14</v>
      </c>
      <c r="J182" s="319"/>
      <c r="K182" s="320"/>
      <c r="L182" s="23"/>
      <c r="M182" s="199"/>
      <c r="N182" s="199"/>
      <c r="O182" s="198"/>
      <c r="P182" s="198"/>
      <c r="Q182" s="23">
        <f t="shared" si="27"/>
        <v>6</v>
      </c>
      <c r="R182" s="7"/>
      <c r="S182" s="7"/>
      <c r="T182" s="20">
        <v>0.5416666666666666</v>
      </c>
      <c r="U182" s="7"/>
      <c r="V182" s="14" t="s">
        <v>4</v>
      </c>
      <c r="W182" s="7" t="s">
        <v>25</v>
      </c>
      <c r="X182" s="7" t="s">
        <v>6</v>
      </c>
      <c r="Y182" s="7" t="s">
        <v>9</v>
      </c>
      <c r="Z182" s="7"/>
      <c r="AA182" s="7"/>
      <c r="AB182" s="7"/>
      <c r="AC182" s="7"/>
      <c r="AD182" s="7"/>
      <c r="AE182" s="7"/>
      <c r="AF182" s="7"/>
      <c r="AG182" s="7"/>
      <c r="AH182" s="33" t="s">
        <v>34</v>
      </c>
      <c r="AI182" s="34" t="s">
        <v>42</v>
      </c>
      <c r="AJ182" s="34" t="s">
        <v>6</v>
      </c>
      <c r="AK182" s="32" t="s">
        <v>60</v>
      </c>
      <c r="AL182" s="7"/>
      <c r="AM182" s="7"/>
      <c r="AN182" s="7"/>
      <c r="AO182" s="7"/>
      <c r="AP182" s="7"/>
      <c r="AQ182" s="7"/>
      <c r="AR182" s="7"/>
      <c r="AS182" s="7"/>
      <c r="AT182" s="31" t="s">
        <v>31</v>
      </c>
      <c r="AU182" s="7" t="s">
        <v>58</v>
      </c>
      <c r="AV182" s="7" t="s">
        <v>6</v>
      </c>
      <c r="AW182" s="7" t="s">
        <v>17</v>
      </c>
      <c r="AX182" s="7"/>
      <c r="AY182" s="7"/>
    </row>
    <row r="183" spans="1:51" ht="12" customHeight="1">
      <c r="A183" s="1">
        <f t="shared" si="26"/>
        <v>7</v>
      </c>
      <c r="B183" s="413"/>
      <c r="C183" s="7">
        <v>4</v>
      </c>
      <c r="D183" s="212" t="s">
        <v>20</v>
      </c>
      <c r="E183" s="7" t="s">
        <v>22</v>
      </c>
      <c r="F183" s="213" t="s">
        <v>6</v>
      </c>
      <c r="G183" s="7" t="s">
        <v>24</v>
      </c>
      <c r="H183" s="31" t="s">
        <v>31</v>
      </c>
      <c r="I183" s="7" t="s">
        <v>40</v>
      </c>
      <c r="J183" s="7" t="s">
        <v>6</v>
      </c>
      <c r="K183" s="7" t="s">
        <v>25</v>
      </c>
      <c r="L183" s="15"/>
      <c r="M183" s="199"/>
      <c r="N183" s="199"/>
      <c r="O183" s="198"/>
      <c r="P183" s="198"/>
      <c r="Q183" s="23">
        <f t="shared" si="27"/>
        <v>7</v>
      </c>
      <c r="R183" s="7"/>
      <c r="S183" s="13"/>
      <c r="T183" s="7">
        <v>4</v>
      </c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>
        <v>32</v>
      </c>
      <c r="AT183" s="31" t="s">
        <v>31</v>
      </c>
      <c r="AU183" s="7">
        <v>6</v>
      </c>
      <c r="AV183" s="7" t="s">
        <v>6</v>
      </c>
      <c r="AW183" s="7">
        <v>9</v>
      </c>
      <c r="AX183" s="7">
        <v>1</v>
      </c>
      <c r="AY183" s="13"/>
    </row>
    <row r="184" spans="1:51" ht="12" customHeight="1">
      <c r="A184" s="1">
        <f t="shared" si="26"/>
        <v>8</v>
      </c>
      <c r="B184" s="413"/>
      <c r="C184" s="20">
        <v>0.6041666666666666</v>
      </c>
      <c r="D184" s="21"/>
      <c r="E184" s="318" t="s">
        <v>51</v>
      </c>
      <c r="F184" s="319"/>
      <c r="G184" s="320"/>
      <c r="H184" s="21"/>
      <c r="I184" s="318" t="s">
        <v>57</v>
      </c>
      <c r="J184" s="319"/>
      <c r="K184" s="320"/>
      <c r="L184" s="15"/>
      <c r="M184" s="199"/>
      <c r="N184" s="199"/>
      <c r="O184" s="198"/>
      <c r="P184" s="198"/>
      <c r="Q184" s="23">
        <f t="shared" si="27"/>
        <v>8</v>
      </c>
      <c r="R184" s="7"/>
      <c r="S184" s="13"/>
      <c r="T184" s="20">
        <v>0.6041666666666666</v>
      </c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31" t="s">
        <v>31</v>
      </c>
      <c r="AU184" s="7" t="s">
        <v>19</v>
      </c>
      <c r="AV184" s="7" t="s">
        <v>6</v>
      </c>
      <c r="AW184" s="7" t="s">
        <v>16</v>
      </c>
      <c r="AX184" s="7"/>
      <c r="AY184" s="13"/>
    </row>
    <row r="185" spans="1:51" ht="12" customHeight="1">
      <c r="A185" s="1">
        <f t="shared" si="26"/>
        <v>9</v>
      </c>
      <c r="B185" s="413"/>
      <c r="C185" s="7">
        <v>5</v>
      </c>
      <c r="D185" s="33" t="s">
        <v>34</v>
      </c>
      <c r="E185" s="34" t="s">
        <v>42</v>
      </c>
      <c r="F185" s="34" t="s">
        <v>6</v>
      </c>
      <c r="G185" s="34" t="s">
        <v>60</v>
      </c>
      <c r="H185" s="31" t="s">
        <v>31</v>
      </c>
      <c r="I185" s="7" t="s">
        <v>58</v>
      </c>
      <c r="J185" s="7" t="s">
        <v>6</v>
      </c>
      <c r="K185" s="7" t="s">
        <v>17</v>
      </c>
      <c r="L185" s="15"/>
      <c r="M185" s="199"/>
      <c r="N185" s="199"/>
      <c r="O185" s="198"/>
      <c r="P185" s="198"/>
      <c r="Q185" s="23">
        <f t="shared" si="27"/>
        <v>9</v>
      </c>
      <c r="R185" s="7"/>
      <c r="S185" s="13"/>
      <c r="T185" s="7">
        <v>5</v>
      </c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13"/>
    </row>
    <row r="186" spans="1:51" ht="12" customHeight="1">
      <c r="A186" s="1">
        <f t="shared" si="26"/>
        <v>10</v>
      </c>
      <c r="B186" s="413"/>
      <c r="C186" s="20">
        <v>0.6666666666666666</v>
      </c>
      <c r="D186" s="21"/>
      <c r="E186" s="318" t="s">
        <v>24</v>
      </c>
      <c r="F186" s="319"/>
      <c r="G186" s="320"/>
      <c r="H186" s="21"/>
      <c r="I186" s="318" t="s">
        <v>25</v>
      </c>
      <c r="J186" s="319"/>
      <c r="K186" s="320"/>
      <c r="L186" s="15"/>
      <c r="M186" s="199"/>
      <c r="N186" s="199"/>
      <c r="O186" s="198"/>
      <c r="P186" s="198"/>
      <c r="Q186" s="23">
        <f t="shared" si="27"/>
        <v>10</v>
      </c>
      <c r="R186" s="7"/>
      <c r="S186" s="13"/>
      <c r="T186" s="20">
        <v>0.6666666666666666</v>
      </c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13"/>
    </row>
    <row r="187" spans="1:51" ht="12" customHeight="1">
      <c r="A187" s="1">
        <f t="shared" si="26"/>
        <v>11</v>
      </c>
      <c r="B187" s="413"/>
      <c r="C187" s="7">
        <v>6</v>
      </c>
      <c r="D187" s="30" t="s">
        <v>30</v>
      </c>
      <c r="E187" s="34" t="s">
        <v>49</v>
      </c>
      <c r="F187" s="34" t="s">
        <v>6</v>
      </c>
      <c r="G187" s="34" t="s">
        <v>40</v>
      </c>
      <c r="H187" s="31" t="s">
        <v>31</v>
      </c>
      <c r="I187" s="7" t="s">
        <v>19</v>
      </c>
      <c r="J187" s="7" t="s">
        <v>6</v>
      </c>
      <c r="K187" s="7" t="s">
        <v>16</v>
      </c>
      <c r="L187" s="15"/>
      <c r="M187" s="199"/>
      <c r="N187" s="199"/>
      <c r="O187" s="198"/>
      <c r="P187" s="198"/>
      <c r="Q187" s="23">
        <f t="shared" si="27"/>
        <v>11</v>
      </c>
      <c r="R187" s="7"/>
      <c r="S187" s="13"/>
      <c r="T187" s="7">
        <v>6</v>
      </c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13"/>
    </row>
    <row r="188" spans="1:51" ht="12" customHeight="1">
      <c r="A188" s="1">
        <f t="shared" si="26"/>
        <v>12</v>
      </c>
      <c r="B188" s="413"/>
      <c r="C188" s="20">
        <v>0.7291666666666666</v>
      </c>
      <c r="D188" s="21"/>
      <c r="E188" s="304" t="s">
        <v>196</v>
      </c>
      <c r="F188" s="305"/>
      <c r="G188" s="306"/>
      <c r="H188" s="21"/>
      <c r="I188" s="318" t="s">
        <v>17</v>
      </c>
      <c r="J188" s="319"/>
      <c r="K188" s="320"/>
      <c r="L188" s="15"/>
      <c r="M188" s="199"/>
      <c r="N188" s="199"/>
      <c r="O188" s="198"/>
      <c r="P188" s="198"/>
      <c r="Q188" s="23">
        <f t="shared" si="27"/>
        <v>12</v>
      </c>
      <c r="R188" s="7"/>
      <c r="S188" s="13"/>
      <c r="T188" s="20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13"/>
    </row>
    <row r="189" spans="1:51" ht="12" customHeight="1">
      <c r="A189" s="1"/>
      <c r="B189" s="39"/>
      <c r="C189" s="20"/>
      <c r="D189" s="21"/>
      <c r="E189" s="21"/>
      <c r="F189" s="21"/>
      <c r="G189" s="21"/>
      <c r="H189" s="21"/>
      <c r="I189" s="21"/>
      <c r="J189" s="21"/>
      <c r="K189" s="21"/>
      <c r="L189" s="15"/>
      <c r="M189" s="199"/>
      <c r="N189" s="199"/>
      <c r="O189" s="198"/>
      <c r="P189" s="198"/>
      <c r="Q189" s="23"/>
      <c r="R189" s="59">
        <f>SUM(Z189:AX189)</f>
        <v>12</v>
      </c>
      <c r="S189" s="60"/>
      <c r="T189" s="51"/>
      <c r="U189" s="1"/>
      <c r="V189" s="1"/>
      <c r="W189" s="1"/>
      <c r="X189" s="1"/>
      <c r="Y189" s="1"/>
      <c r="Z189" s="1">
        <f>SUM(Z190:Z201)</f>
        <v>4</v>
      </c>
      <c r="AA189" s="1"/>
      <c r="AB189" s="1"/>
      <c r="AC189" s="1"/>
      <c r="AD189" s="1"/>
      <c r="AE189" s="1"/>
      <c r="AF189" s="1">
        <f>SUM(AF190:AF201)</f>
        <v>2</v>
      </c>
      <c r="AG189" s="1"/>
      <c r="AH189" s="1"/>
      <c r="AI189" s="1"/>
      <c r="AJ189" s="1"/>
      <c r="AK189" s="1"/>
      <c r="AL189" s="1">
        <f>SUM(AL190:AL201)</f>
        <v>2</v>
      </c>
      <c r="AM189" s="1"/>
      <c r="AN189" s="1"/>
      <c r="AO189" s="1"/>
      <c r="AP189" s="1"/>
      <c r="AQ189" s="1"/>
      <c r="AR189" s="1">
        <f>SUM(AR190:AR201)</f>
        <v>2</v>
      </c>
      <c r="AS189" s="1"/>
      <c r="AT189" s="1"/>
      <c r="AU189" s="1"/>
      <c r="AV189" s="1"/>
      <c r="AW189" s="1"/>
      <c r="AX189" s="1">
        <f>SUM(AX190:AX201)</f>
        <v>2</v>
      </c>
      <c r="AY189" s="13"/>
    </row>
    <row r="190" spans="1:51" ht="12" customHeight="1">
      <c r="A190" s="1">
        <v>1</v>
      </c>
      <c r="B190" s="13">
        <v>43422</v>
      </c>
      <c r="C190" s="7">
        <v>1</v>
      </c>
      <c r="D190" s="14" t="s">
        <v>4</v>
      </c>
      <c r="E190" s="7" t="s">
        <v>33</v>
      </c>
      <c r="F190" s="7" t="s">
        <v>6</v>
      </c>
      <c r="G190" s="7" t="s">
        <v>5</v>
      </c>
      <c r="H190" s="33" t="s">
        <v>34</v>
      </c>
      <c r="I190" s="7" t="s">
        <v>53</v>
      </c>
      <c r="J190" s="7" t="s">
        <v>6</v>
      </c>
      <c r="K190" s="7" t="s">
        <v>36</v>
      </c>
      <c r="L190" s="15">
        <v>43422</v>
      </c>
      <c r="M190" s="199"/>
      <c r="N190" s="199"/>
      <c r="O190" s="198"/>
      <c r="P190" s="198"/>
      <c r="Q190" s="23">
        <v>1</v>
      </c>
      <c r="R190" s="7"/>
      <c r="S190" s="13">
        <v>43422</v>
      </c>
      <c r="T190" s="7">
        <v>1</v>
      </c>
      <c r="U190" s="7">
        <v>43</v>
      </c>
      <c r="V190" s="14" t="s">
        <v>4</v>
      </c>
      <c r="W190" s="7">
        <v>5</v>
      </c>
      <c r="X190" s="7" t="s">
        <v>6</v>
      </c>
      <c r="Y190" s="7">
        <v>6</v>
      </c>
      <c r="Z190" s="7">
        <v>1</v>
      </c>
      <c r="AA190" s="7">
        <v>13</v>
      </c>
      <c r="AB190" s="212" t="s">
        <v>20</v>
      </c>
      <c r="AC190" s="7">
        <v>1</v>
      </c>
      <c r="AD190" s="213" t="s">
        <v>6</v>
      </c>
      <c r="AE190" s="7">
        <v>5</v>
      </c>
      <c r="AF190" s="7">
        <v>1</v>
      </c>
      <c r="AG190" s="7">
        <v>15</v>
      </c>
      <c r="AH190" s="33" t="s">
        <v>34</v>
      </c>
      <c r="AI190" s="7">
        <v>2</v>
      </c>
      <c r="AJ190" s="7" t="s">
        <v>6</v>
      </c>
      <c r="AK190" s="7">
        <v>6</v>
      </c>
      <c r="AL190" s="7">
        <v>1</v>
      </c>
      <c r="AM190" s="7">
        <v>21</v>
      </c>
      <c r="AN190" s="30" t="s">
        <v>30</v>
      </c>
      <c r="AO190" s="7">
        <v>6</v>
      </c>
      <c r="AP190" s="7" t="s">
        <v>6</v>
      </c>
      <c r="AQ190" s="7">
        <v>8</v>
      </c>
      <c r="AR190" s="7">
        <v>1</v>
      </c>
      <c r="AS190" s="7">
        <v>36</v>
      </c>
      <c r="AT190" s="31" t="s">
        <v>31</v>
      </c>
      <c r="AU190" s="7">
        <v>8</v>
      </c>
      <c r="AV190" s="7" t="s">
        <v>6</v>
      </c>
      <c r="AW190" s="7">
        <v>9</v>
      </c>
      <c r="AX190" s="7">
        <v>1</v>
      </c>
      <c r="AY190" s="13">
        <v>43422</v>
      </c>
    </row>
    <row r="191" spans="1:51" ht="12" customHeight="1">
      <c r="A191" s="1">
        <f aca="true" t="shared" si="28" ref="A191:A201">+A190+1</f>
        <v>2</v>
      </c>
      <c r="B191" s="321" t="s">
        <v>14</v>
      </c>
      <c r="C191" s="20">
        <v>0.4166666666666667</v>
      </c>
      <c r="D191" s="21"/>
      <c r="E191" s="318" t="s">
        <v>48</v>
      </c>
      <c r="F191" s="319"/>
      <c r="G191" s="320"/>
      <c r="H191" s="21"/>
      <c r="I191" s="318" t="s">
        <v>66</v>
      </c>
      <c r="J191" s="319"/>
      <c r="K191" s="320"/>
      <c r="L191" s="15" t="s">
        <v>14</v>
      </c>
      <c r="M191" s="199"/>
      <c r="N191" s="199"/>
      <c r="O191" s="198"/>
      <c r="P191" s="198"/>
      <c r="Q191" s="23">
        <f aca="true" t="shared" si="29" ref="Q191:Q201">+Q190+1</f>
        <v>2</v>
      </c>
      <c r="R191" s="7"/>
      <c r="S191" s="13" t="s">
        <v>14</v>
      </c>
      <c r="T191" s="20">
        <v>0.4166666666666667</v>
      </c>
      <c r="U191" s="7"/>
      <c r="V191" s="14" t="s">
        <v>4</v>
      </c>
      <c r="W191" s="7" t="s">
        <v>42</v>
      </c>
      <c r="X191" s="7" t="s">
        <v>6</v>
      </c>
      <c r="Y191" s="7" t="s">
        <v>7</v>
      </c>
      <c r="Z191" s="7"/>
      <c r="AA191" s="7"/>
      <c r="AB191" s="212" t="s">
        <v>20</v>
      </c>
      <c r="AC191" s="7" t="s">
        <v>14</v>
      </c>
      <c r="AD191" s="213" t="s">
        <v>6</v>
      </c>
      <c r="AE191" s="7" t="s">
        <v>9</v>
      </c>
      <c r="AF191" s="7"/>
      <c r="AG191" s="7"/>
      <c r="AH191" s="33" t="s">
        <v>34</v>
      </c>
      <c r="AI191" s="7" t="s">
        <v>42</v>
      </c>
      <c r="AJ191" s="7" t="s">
        <v>6</v>
      </c>
      <c r="AK191" s="7" t="s">
        <v>35</v>
      </c>
      <c r="AL191" s="7"/>
      <c r="AM191" s="7"/>
      <c r="AN191" s="30" t="s">
        <v>30</v>
      </c>
      <c r="AO191" s="7" t="s">
        <v>19</v>
      </c>
      <c r="AP191" s="7" t="s">
        <v>6</v>
      </c>
      <c r="AQ191" s="7" t="s">
        <v>40</v>
      </c>
      <c r="AR191" s="7"/>
      <c r="AS191" s="7"/>
      <c r="AT191" s="31" t="s">
        <v>31</v>
      </c>
      <c r="AU191" s="7" t="s">
        <v>44</v>
      </c>
      <c r="AV191" s="7" t="s">
        <v>6</v>
      </c>
      <c r="AW191" s="7" t="s">
        <v>16</v>
      </c>
      <c r="AX191" s="7"/>
      <c r="AY191" s="13" t="s">
        <v>14</v>
      </c>
    </row>
    <row r="192" spans="1:51" ht="12" customHeight="1">
      <c r="A192" s="1">
        <f t="shared" si="28"/>
        <v>3</v>
      </c>
      <c r="B192" s="413"/>
      <c r="C192" s="7">
        <v>2</v>
      </c>
      <c r="D192" s="14" t="s">
        <v>4</v>
      </c>
      <c r="E192" s="7" t="s">
        <v>17</v>
      </c>
      <c r="F192" s="7" t="s">
        <v>6</v>
      </c>
      <c r="G192" s="7" t="s">
        <v>9</v>
      </c>
      <c r="H192" s="212" t="s">
        <v>20</v>
      </c>
      <c r="I192" s="113" t="s">
        <v>14</v>
      </c>
      <c r="J192" s="213" t="s">
        <v>6</v>
      </c>
      <c r="K192" s="7" t="s">
        <v>9</v>
      </c>
      <c r="L192" s="15"/>
      <c r="M192" s="199"/>
      <c r="N192" s="199"/>
      <c r="O192" s="198"/>
      <c r="P192" s="198"/>
      <c r="Q192" s="23">
        <f t="shared" si="29"/>
        <v>3</v>
      </c>
      <c r="R192" s="7"/>
      <c r="S192" s="13"/>
      <c r="T192" s="7">
        <v>2</v>
      </c>
      <c r="U192" s="7"/>
      <c r="V192" s="7"/>
      <c r="W192" s="7"/>
      <c r="X192" s="7"/>
      <c r="Y192" s="7"/>
      <c r="Z192" s="7"/>
      <c r="AA192" s="7">
        <v>21</v>
      </c>
      <c r="AB192" s="212" t="s">
        <v>20</v>
      </c>
      <c r="AC192" s="7">
        <v>6</v>
      </c>
      <c r="AD192" s="213" t="s">
        <v>6</v>
      </c>
      <c r="AE192" s="7">
        <v>8</v>
      </c>
      <c r="AF192" s="7">
        <v>1</v>
      </c>
      <c r="AG192" s="7">
        <v>25</v>
      </c>
      <c r="AH192" s="33" t="s">
        <v>34</v>
      </c>
      <c r="AI192" s="7">
        <v>7</v>
      </c>
      <c r="AJ192" s="7" t="s">
        <v>6</v>
      </c>
      <c r="AK192" s="7">
        <v>8</v>
      </c>
      <c r="AL192" s="7">
        <v>1</v>
      </c>
      <c r="AM192" s="7">
        <v>22</v>
      </c>
      <c r="AN192" s="30" t="s">
        <v>30</v>
      </c>
      <c r="AO192" s="7">
        <v>5</v>
      </c>
      <c r="AP192" s="7" t="s">
        <v>6</v>
      </c>
      <c r="AQ192" s="7">
        <v>7</v>
      </c>
      <c r="AR192" s="7">
        <v>1</v>
      </c>
      <c r="AS192" s="7">
        <v>37</v>
      </c>
      <c r="AT192" s="31" t="s">
        <v>31</v>
      </c>
      <c r="AU192" s="7">
        <v>6</v>
      </c>
      <c r="AV192" s="7" t="s">
        <v>6</v>
      </c>
      <c r="AW192" s="7">
        <v>10</v>
      </c>
      <c r="AX192" s="7">
        <v>1</v>
      </c>
      <c r="AY192" s="13"/>
    </row>
    <row r="193" spans="1:51" ht="12" customHeight="1">
      <c r="A193" s="1">
        <f t="shared" si="28"/>
        <v>4</v>
      </c>
      <c r="B193" s="413"/>
      <c r="C193" s="20">
        <v>0.4791666666666667</v>
      </c>
      <c r="D193" s="21"/>
      <c r="E193" s="318" t="s">
        <v>18</v>
      </c>
      <c r="F193" s="319"/>
      <c r="G193" s="320"/>
      <c r="H193" s="21"/>
      <c r="I193" s="318" t="s">
        <v>53</v>
      </c>
      <c r="J193" s="319"/>
      <c r="K193" s="320"/>
      <c r="L193" s="15"/>
      <c r="M193" s="199"/>
      <c r="N193" s="199"/>
      <c r="O193" s="198"/>
      <c r="P193" s="198"/>
      <c r="Q193" s="23">
        <f t="shared" si="29"/>
        <v>4</v>
      </c>
      <c r="R193" s="7"/>
      <c r="S193" s="13"/>
      <c r="T193" s="20">
        <v>0.4791666666666667</v>
      </c>
      <c r="U193" s="7"/>
      <c r="V193" s="7"/>
      <c r="W193" s="7"/>
      <c r="X193" s="7"/>
      <c r="Y193" s="7"/>
      <c r="Z193" s="7"/>
      <c r="AA193" s="7"/>
      <c r="AB193" s="212" t="s">
        <v>20</v>
      </c>
      <c r="AC193" s="7" t="s">
        <v>22</v>
      </c>
      <c r="AD193" s="213" t="s">
        <v>6</v>
      </c>
      <c r="AE193" s="7" t="s">
        <v>33</v>
      </c>
      <c r="AF193" s="7"/>
      <c r="AG193" s="7"/>
      <c r="AH193" s="33" t="s">
        <v>34</v>
      </c>
      <c r="AI193" s="7" t="s">
        <v>53</v>
      </c>
      <c r="AJ193" s="7" t="s">
        <v>6</v>
      </c>
      <c r="AK193" s="7" t="s">
        <v>36</v>
      </c>
      <c r="AL193" s="7"/>
      <c r="AM193" s="7"/>
      <c r="AN193" s="30" t="s">
        <v>30</v>
      </c>
      <c r="AO193" s="7" t="s">
        <v>47</v>
      </c>
      <c r="AP193" s="7" t="s">
        <v>6</v>
      </c>
      <c r="AQ193" s="7" t="s">
        <v>41</v>
      </c>
      <c r="AR193" s="7"/>
      <c r="AS193" s="7"/>
      <c r="AT193" s="31" t="s">
        <v>31</v>
      </c>
      <c r="AU193" s="7" t="s">
        <v>19</v>
      </c>
      <c r="AV193" s="7" t="s">
        <v>6</v>
      </c>
      <c r="AW193" s="7" t="s">
        <v>17</v>
      </c>
      <c r="AX193" s="7"/>
      <c r="AY193" s="13"/>
    </row>
    <row r="194" spans="1:51" ht="12" customHeight="1">
      <c r="A194" s="1">
        <f t="shared" si="28"/>
        <v>5</v>
      </c>
      <c r="B194" s="413"/>
      <c r="C194" s="7">
        <v>3</v>
      </c>
      <c r="D194" s="14" t="s">
        <v>4</v>
      </c>
      <c r="E194" s="7" t="s">
        <v>42</v>
      </c>
      <c r="F194" s="7" t="s">
        <v>6</v>
      </c>
      <c r="G194" s="7" t="s">
        <v>7</v>
      </c>
      <c r="H194" s="30" t="s">
        <v>30</v>
      </c>
      <c r="I194" s="7" t="s">
        <v>19</v>
      </c>
      <c r="J194" s="7" t="s">
        <v>6</v>
      </c>
      <c r="K194" s="7" t="s">
        <v>40</v>
      </c>
      <c r="L194" s="15"/>
      <c r="M194" s="199"/>
      <c r="N194" s="199"/>
      <c r="O194" s="198"/>
      <c r="P194" s="198"/>
      <c r="Q194" s="23">
        <f t="shared" si="29"/>
        <v>5</v>
      </c>
      <c r="R194" s="7"/>
      <c r="S194" s="7"/>
      <c r="T194" s="7">
        <v>3</v>
      </c>
      <c r="U194" s="7">
        <v>45</v>
      </c>
      <c r="V194" s="14" t="s">
        <v>4</v>
      </c>
      <c r="W194" s="7">
        <v>1</v>
      </c>
      <c r="X194" s="7" t="s">
        <v>6</v>
      </c>
      <c r="Y194" s="7">
        <v>2</v>
      </c>
      <c r="Z194" s="7">
        <v>1</v>
      </c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13"/>
    </row>
    <row r="195" spans="1:51" ht="12" customHeight="1">
      <c r="A195" s="1">
        <f t="shared" si="28"/>
        <v>6</v>
      </c>
      <c r="B195" s="413"/>
      <c r="C195" s="20">
        <v>0.5416666666666666</v>
      </c>
      <c r="D195" s="21"/>
      <c r="E195" s="318" t="s">
        <v>55</v>
      </c>
      <c r="F195" s="319"/>
      <c r="G195" s="320"/>
      <c r="H195" s="21"/>
      <c r="I195" s="318" t="s">
        <v>14</v>
      </c>
      <c r="J195" s="319"/>
      <c r="K195" s="320"/>
      <c r="L195" s="15"/>
      <c r="M195" s="199"/>
      <c r="N195" s="199"/>
      <c r="O195" s="198"/>
      <c r="P195" s="198"/>
      <c r="Q195" s="23">
        <f t="shared" si="29"/>
        <v>6</v>
      </c>
      <c r="R195" s="7"/>
      <c r="S195" s="7"/>
      <c r="T195" s="20">
        <v>0.5416666666666666</v>
      </c>
      <c r="U195" s="7"/>
      <c r="V195" s="14" t="s">
        <v>4</v>
      </c>
      <c r="W195" s="7" t="s">
        <v>8</v>
      </c>
      <c r="X195" s="7" t="s">
        <v>6</v>
      </c>
      <c r="Y195" s="7" t="s">
        <v>25</v>
      </c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13"/>
    </row>
    <row r="196" spans="1:51" ht="12" customHeight="1">
      <c r="A196" s="1">
        <f t="shared" si="28"/>
        <v>7</v>
      </c>
      <c r="B196" s="413"/>
      <c r="C196" s="7">
        <v>4</v>
      </c>
      <c r="D196" s="14" t="s">
        <v>4</v>
      </c>
      <c r="E196" s="7" t="s">
        <v>8</v>
      </c>
      <c r="F196" s="7" t="s">
        <v>6</v>
      </c>
      <c r="G196" s="7" t="s">
        <v>25</v>
      </c>
      <c r="H196" s="30" t="s">
        <v>30</v>
      </c>
      <c r="I196" s="7" t="s">
        <v>47</v>
      </c>
      <c r="J196" s="7" t="s">
        <v>6</v>
      </c>
      <c r="K196" s="7" t="s">
        <v>41</v>
      </c>
      <c r="L196" s="15"/>
      <c r="M196" s="199"/>
      <c r="N196" s="199"/>
      <c r="O196" s="198"/>
      <c r="P196" s="198"/>
      <c r="Q196" s="23">
        <f t="shared" si="29"/>
        <v>7</v>
      </c>
      <c r="R196" s="7"/>
      <c r="S196" s="13"/>
      <c r="T196" s="7">
        <v>4</v>
      </c>
      <c r="U196" s="7">
        <v>44</v>
      </c>
      <c r="V196" s="14" t="s">
        <v>4</v>
      </c>
      <c r="W196" s="7">
        <v>3</v>
      </c>
      <c r="X196" s="7" t="s">
        <v>6</v>
      </c>
      <c r="Y196" s="7">
        <v>4</v>
      </c>
      <c r="Z196" s="7">
        <v>1</v>
      </c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13"/>
    </row>
    <row r="197" spans="1:51" ht="12" customHeight="1">
      <c r="A197" s="1">
        <f t="shared" si="28"/>
        <v>8</v>
      </c>
      <c r="B197" s="413"/>
      <c r="C197" s="20">
        <v>0.6041666666666666</v>
      </c>
      <c r="D197" s="21"/>
      <c r="E197" s="318" t="s">
        <v>27</v>
      </c>
      <c r="F197" s="319"/>
      <c r="G197" s="320"/>
      <c r="H197" s="21"/>
      <c r="I197" s="318" t="s">
        <v>15</v>
      </c>
      <c r="J197" s="319"/>
      <c r="K197" s="320"/>
      <c r="L197" s="15"/>
      <c r="M197" s="199"/>
      <c r="N197" s="199"/>
      <c r="O197" s="198"/>
      <c r="P197" s="198"/>
      <c r="Q197" s="23">
        <f t="shared" si="29"/>
        <v>8</v>
      </c>
      <c r="R197" s="7"/>
      <c r="S197" s="13"/>
      <c r="T197" s="20">
        <v>0.6041666666666666</v>
      </c>
      <c r="U197" s="7"/>
      <c r="V197" s="14" t="s">
        <v>4</v>
      </c>
      <c r="W197" s="7" t="s">
        <v>33</v>
      </c>
      <c r="X197" s="7" t="s">
        <v>6</v>
      </c>
      <c r="Y197" s="7" t="s">
        <v>5</v>
      </c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13"/>
    </row>
    <row r="198" spans="1:51" ht="12" customHeight="1">
      <c r="A198" s="1">
        <f t="shared" si="28"/>
        <v>9</v>
      </c>
      <c r="B198" s="413"/>
      <c r="C198" s="7">
        <v>5</v>
      </c>
      <c r="D198" s="212" t="s">
        <v>20</v>
      </c>
      <c r="E198" s="7" t="s">
        <v>22</v>
      </c>
      <c r="F198" s="213" t="s">
        <v>6</v>
      </c>
      <c r="G198" s="7" t="s">
        <v>33</v>
      </c>
      <c r="H198" s="31" t="s">
        <v>31</v>
      </c>
      <c r="I198" s="7" t="s">
        <v>44</v>
      </c>
      <c r="J198" s="7" t="s">
        <v>6</v>
      </c>
      <c r="K198" s="7" t="s">
        <v>16</v>
      </c>
      <c r="L198" s="15"/>
      <c r="M198" s="199"/>
      <c r="N198" s="199"/>
      <c r="O198" s="198"/>
      <c r="P198" s="198"/>
      <c r="Q198" s="23">
        <f t="shared" si="29"/>
        <v>9</v>
      </c>
      <c r="R198" s="7"/>
      <c r="S198" s="13"/>
      <c r="T198" s="7">
        <v>5</v>
      </c>
      <c r="U198" s="7">
        <v>42</v>
      </c>
      <c r="V198" s="14" t="s">
        <v>4</v>
      </c>
      <c r="W198" s="7">
        <v>7</v>
      </c>
      <c r="X198" s="7" t="s">
        <v>6</v>
      </c>
      <c r="Y198" s="7">
        <v>8</v>
      </c>
      <c r="Z198" s="7">
        <v>1</v>
      </c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13"/>
    </row>
    <row r="199" spans="1:51" ht="12" customHeight="1">
      <c r="A199" s="1">
        <f t="shared" si="28"/>
        <v>10</v>
      </c>
      <c r="B199" s="413"/>
      <c r="C199" s="20">
        <v>0.6666666666666666</v>
      </c>
      <c r="D199" s="21"/>
      <c r="E199" s="318" t="s">
        <v>51</v>
      </c>
      <c r="F199" s="319"/>
      <c r="G199" s="320"/>
      <c r="H199" s="21"/>
      <c r="I199" s="318" t="s">
        <v>59</v>
      </c>
      <c r="J199" s="319"/>
      <c r="K199" s="320"/>
      <c r="L199" s="15"/>
      <c r="M199" s="199"/>
      <c r="N199" s="199"/>
      <c r="O199" s="199"/>
      <c r="P199" s="199"/>
      <c r="Q199" s="23">
        <f t="shared" si="29"/>
        <v>10</v>
      </c>
      <c r="R199" s="7"/>
      <c r="S199" s="13"/>
      <c r="T199" s="20">
        <v>0.6666666666666666</v>
      </c>
      <c r="U199" s="7"/>
      <c r="V199" s="14" t="s">
        <v>4</v>
      </c>
      <c r="W199" s="7" t="s">
        <v>17</v>
      </c>
      <c r="X199" s="7" t="s">
        <v>6</v>
      </c>
      <c r="Y199" s="7" t="s">
        <v>9</v>
      </c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13"/>
    </row>
    <row r="200" spans="1:51" ht="12" customHeight="1">
      <c r="A200" s="1">
        <f t="shared" si="28"/>
        <v>11</v>
      </c>
      <c r="B200" s="413"/>
      <c r="C200" s="7">
        <v>6</v>
      </c>
      <c r="D200" s="33" t="s">
        <v>34</v>
      </c>
      <c r="E200" s="7" t="s">
        <v>42</v>
      </c>
      <c r="F200" s="7" t="s">
        <v>6</v>
      </c>
      <c r="G200" s="7" t="s">
        <v>35</v>
      </c>
      <c r="H200" s="31" t="s">
        <v>31</v>
      </c>
      <c r="I200" s="7" t="s">
        <v>19</v>
      </c>
      <c r="J200" s="7" t="s">
        <v>6</v>
      </c>
      <c r="K200" s="7" t="s">
        <v>17</v>
      </c>
      <c r="L200" s="15"/>
      <c r="M200" s="199"/>
      <c r="N200" s="199"/>
      <c r="O200" s="199"/>
      <c r="P200" s="199"/>
      <c r="Q200" s="23">
        <f t="shared" si="29"/>
        <v>11</v>
      </c>
      <c r="R200" s="7"/>
      <c r="S200" s="13"/>
      <c r="T200" s="7">
        <v>6</v>
      </c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13"/>
    </row>
    <row r="201" spans="1:51" ht="12" customHeight="1">
      <c r="A201" s="1">
        <f t="shared" si="28"/>
        <v>12</v>
      </c>
      <c r="B201" s="413"/>
      <c r="C201" s="20">
        <v>0.7291666666666666</v>
      </c>
      <c r="D201" s="21"/>
      <c r="E201" s="318" t="s">
        <v>33</v>
      </c>
      <c r="F201" s="319"/>
      <c r="G201" s="320"/>
      <c r="H201" s="21"/>
      <c r="I201" s="318" t="s">
        <v>44</v>
      </c>
      <c r="J201" s="319"/>
      <c r="K201" s="320"/>
      <c r="L201" s="15"/>
      <c r="M201" s="199"/>
      <c r="N201" s="199"/>
      <c r="O201" s="199"/>
      <c r="P201" s="199"/>
      <c r="Q201" s="66">
        <f t="shared" si="29"/>
        <v>12</v>
      </c>
      <c r="R201" s="7"/>
      <c r="S201" s="13"/>
      <c r="T201" s="20">
        <v>0.7291666666666666</v>
      </c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13"/>
    </row>
    <row r="202" spans="1:51" ht="12" customHeight="1">
      <c r="A202" s="1"/>
      <c r="B202" s="39"/>
      <c r="C202" s="20"/>
      <c r="D202" s="21"/>
      <c r="E202" s="21"/>
      <c r="F202" s="21"/>
      <c r="G202" s="21"/>
      <c r="H202" s="21"/>
      <c r="I202" s="21"/>
      <c r="J202" s="21"/>
      <c r="K202" s="21"/>
      <c r="L202" s="15"/>
      <c r="M202" s="199"/>
      <c r="N202" s="199"/>
      <c r="O202" s="199"/>
      <c r="P202" s="199"/>
      <c r="Q202" s="60"/>
      <c r="R202" s="59">
        <f>SUM(Z202:AX202)</f>
        <v>10</v>
      </c>
      <c r="S202" s="60"/>
      <c r="T202" s="51"/>
      <c r="U202" s="1"/>
      <c r="V202" s="1"/>
      <c r="W202" s="1"/>
      <c r="X202" s="1"/>
      <c r="Y202" s="1"/>
      <c r="Z202" s="1">
        <f>SUM(Z203:Z214)</f>
        <v>3</v>
      </c>
      <c r="AA202" s="1"/>
      <c r="AB202" s="1"/>
      <c r="AC202" s="1"/>
      <c r="AD202" s="1"/>
      <c r="AE202" s="1"/>
      <c r="AF202" s="1">
        <f>SUM(AF203:AF214)</f>
        <v>1</v>
      </c>
      <c r="AG202" s="1"/>
      <c r="AH202" s="1"/>
      <c r="AI202" s="1"/>
      <c r="AJ202" s="1"/>
      <c r="AK202" s="1"/>
      <c r="AL202" s="1">
        <f>SUM(AL203:AL214)</f>
        <v>0</v>
      </c>
      <c r="AM202" s="1"/>
      <c r="AN202" s="1"/>
      <c r="AO202" s="1"/>
      <c r="AP202" s="1"/>
      <c r="AQ202" s="1"/>
      <c r="AR202" s="1">
        <f>SUM(AR203:AR214)</f>
        <v>2</v>
      </c>
      <c r="AS202" s="1"/>
      <c r="AT202" s="1"/>
      <c r="AU202" s="1"/>
      <c r="AV202" s="1"/>
      <c r="AW202" s="1"/>
      <c r="AX202" s="1">
        <f>SUM(AX203:AX214)</f>
        <v>4</v>
      </c>
      <c r="AY202" s="13"/>
    </row>
    <row r="203" spans="1:51" ht="12" customHeight="1">
      <c r="A203" s="1">
        <v>1</v>
      </c>
      <c r="B203" s="13">
        <v>43428</v>
      </c>
      <c r="C203" s="7">
        <v>1</v>
      </c>
      <c r="D203" s="14" t="s">
        <v>4</v>
      </c>
      <c r="E203" s="7" t="s">
        <v>9</v>
      </c>
      <c r="F203" s="7" t="s">
        <v>6</v>
      </c>
      <c r="G203" s="7" t="s">
        <v>32</v>
      </c>
      <c r="H203" s="30" t="s">
        <v>30</v>
      </c>
      <c r="I203" s="7" t="s">
        <v>49</v>
      </c>
      <c r="J203" s="7" t="s">
        <v>6</v>
      </c>
      <c r="K203" s="7" t="s">
        <v>16</v>
      </c>
      <c r="L203" s="15">
        <v>43428</v>
      </c>
      <c r="M203" s="196" t="s">
        <v>4</v>
      </c>
      <c r="N203" s="199" t="s">
        <v>5</v>
      </c>
      <c r="O203" s="199"/>
      <c r="P203" s="199"/>
      <c r="Q203" s="23">
        <v>1</v>
      </c>
      <c r="R203" s="7"/>
      <c r="S203" s="13">
        <v>43428</v>
      </c>
      <c r="T203" s="7">
        <v>1</v>
      </c>
      <c r="U203" s="7"/>
      <c r="V203" s="7"/>
      <c r="W203" s="7"/>
      <c r="X203" s="7"/>
      <c r="Y203" s="7"/>
      <c r="Z203" s="7"/>
      <c r="AA203" s="7">
        <v>8</v>
      </c>
      <c r="AB203" s="212" t="s">
        <v>20</v>
      </c>
      <c r="AC203" s="7">
        <v>2</v>
      </c>
      <c r="AD203" s="213" t="s">
        <v>6</v>
      </c>
      <c r="AE203" s="7">
        <v>8</v>
      </c>
      <c r="AF203" s="7">
        <v>1</v>
      </c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>
        <v>38</v>
      </c>
      <c r="AT203" s="31" t="s">
        <v>31</v>
      </c>
      <c r="AU203" s="7">
        <v>5</v>
      </c>
      <c r="AV203" s="7" t="s">
        <v>6</v>
      </c>
      <c r="AW203" s="7">
        <v>7</v>
      </c>
      <c r="AX203" s="7">
        <v>1</v>
      </c>
      <c r="AY203" s="13">
        <v>43428</v>
      </c>
    </row>
    <row r="204" spans="1:51" ht="12" customHeight="1">
      <c r="A204" s="1">
        <f aca="true" t="shared" si="30" ref="A204:A214">+A203+1</f>
        <v>2</v>
      </c>
      <c r="B204" s="321" t="s">
        <v>37</v>
      </c>
      <c r="C204" s="20">
        <v>0.4166666666666667</v>
      </c>
      <c r="D204" s="21"/>
      <c r="E204" s="318" t="s">
        <v>52</v>
      </c>
      <c r="F204" s="319"/>
      <c r="G204" s="320"/>
      <c r="H204" s="21"/>
      <c r="I204" s="304" t="s">
        <v>37</v>
      </c>
      <c r="J204" s="305"/>
      <c r="K204" s="306"/>
      <c r="L204" s="15" t="s">
        <v>37</v>
      </c>
      <c r="M204" s="199"/>
      <c r="N204" s="199"/>
      <c r="O204" s="198"/>
      <c r="P204" s="198"/>
      <c r="Q204" s="23">
        <f aca="true" t="shared" si="31" ref="Q204:Q214">+Q203+1</f>
        <v>2</v>
      </c>
      <c r="R204" s="7"/>
      <c r="S204" s="13" t="s">
        <v>37</v>
      </c>
      <c r="T204" s="20">
        <v>0.4166666666666667</v>
      </c>
      <c r="U204" s="7"/>
      <c r="V204" s="7"/>
      <c r="W204" s="7"/>
      <c r="X204" s="7"/>
      <c r="Y204" s="7"/>
      <c r="Z204" s="7"/>
      <c r="AA204" s="7"/>
      <c r="AB204" s="212" t="s">
        <v>20</v>
      </c>
      <c r="AC204" s="7" t="s">
        <v>41</v>
      </c>
      <c r="AD204" s="213" t="s">
        <v>6</v>
      </c>
      <c r="AE204" s="7" t="s">
        <v>33</v>
      </c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31" t="s">
        <v>31</v>
      </c>
      <c r="AU204" s="7" t="s">
        <v>25</v>
      </c>
      <c r="AV204" s="7" t="s">
        <v>6</v>
      </c>
      <c r="AW204" s="7" t="s">
        <v>58</v>
      </c>
      <c r="AX204" s="7"/>
      <c r="AY204" s="64" t="s">
        <v>37</v>
      </c>
    </row>
    <row r="205" spans="1:51" ht="12" customHeight="1">
      <c r="A205" s="1">
        <f t="shared" si="30"/>
        <v>3</v>
      </c>
      <c r="B205" s="413"/>
      <c r="C205" s="7">
        <v>2</v>
      </c>
      <c r="D205" s="212" t="s">
        <v>20</v>
      </c>
      <c r="E205" s="7" t="s">
        <v>41</v>
      </c>
      <c r="F205" s="213" t="s">
        <v>6</v>
      </c>
      <c r="G205" s="7" t="s">
        <v>33</v>
      </c>
      <c r="H205" s="30" t="s">
        <v>30</v>
      </c>
      <c r="I205" s="7" t="s">
        <v>41</v>
      </c>
      <c r="J205" s="7" t="s">
        <v>6</v>
      </c>
      <c r="K205" s="7" t="s">
        <v>40</v>
      </c>
      <c r="L205" s="15"/>
      <c r="M205" s="199"/>
      <c r="N205" s="199"/>
      <c r="O205" s="198"/>
      <c r="P205" s="198"/>
      <c r="Q205" s="23">
        <f t="shared" si="31"/>
        <v>3</v>
      </c>
      <c r="R205" s="7"/>
      <c r="S205" s="13"/>
      <c r="T205" s="7">
        <v>2</v>
      </c>
      <c r="U205" s="7">
        <v>19</v>
      </c>
      <c r="V205" s="14" t="s">
        <v>4</v>
      </c>
      <c r="W205" s="7">
        <v>2</v>
      </c>
      <c r="X205" s="7" t="s">
        <v>6</v>
      </c>
      <c r="Y205" s="7">
        <v>9</v>
      </c>
      <c r="Z205" s="7">
        <v>1</v>
      </c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>
        <v>24</v>
      </c>
      <c r="AN205" s="30" t="s">
        <v>30</v>
      </c>
      <c r="AO205" s="7">
        <v>1</v>
      </c>
      <c r="AP205" s="7" t="s">
        <v>6</v>
      </c>
      <c r="AQ205" s="7">
        <v>3</v>
      </c>
      <c r="AR205" s="7">
        <v>1</v>
      </c>
      <c r="AS205" s="7">
        <v>39</v>
      </c>
      <c r="AT205" s="31" t="s">
        <v>31</v>
      </c>
      <c r="AU205" s="7">
        <v>2</v>
      </c>
      <c r="AV205" s="7" t="s">
        <v>6</v>
      </c>
      <c r="AW205" s="7">
        <v>4</v>
      </c>
      <c r="AX205" s="7">
        <v>1</v>
      </c>
      <c r="AY205" s="13"/>
    </row>
    <row r="206" spans="1:51" ht="12" customHeight="1">
      <c r="A206" s="1">
        <f t="shared" si="30"/>
        <v>4</v>
      </c>
      <c r="B206" s="413"/>
      <c r="C206" s="20">
        <v>0.4791666666666667</v>
      </c>
      <c r="D206" s="21"/>
      <c r="E206" s="318" t="s">
        <v>43</v>
      </c>
      <c r="F206" s="319"/>
      <c r="G206" s="320"/>
      <c r="H206" s="21"/>
      <c r="I206" s="318" t="s">
        <v>62</v>
      </c>
      <c r="J206" s="319"/>
      <c r="K206" s="320"/>
      <c r="L206" s="15"/>
      <c r="M206" s="199"/>
      <c r="N206" s="199"/>
      <c r="O206" s="198"/>
      <c r="P206" s="198"/>
      <c r="Q206" s="23">
        <f t="shared" si="31"/>
        <v>4</v>
      </c>
      <c r="R206" s="7"/>
      <c r="S206" s="13"/>
      <c r="T206" s="20">
        <v>0.4791666666666667</v>
      </c>
      <c r="U206" s="7"/>
      <c r="V206" s="14" t="s">
        <v>4</v>
      </c>
      <c r="W206" s="7" t="s">
        <v>25</v>
      </c>
      <c r="X206" s="7" t="s">
        <v>6</v>
      </c>
      <c r="Y206" s="7" t="s">
        <v>29</v>
      </c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30" t="s">
        <v>30</v>
      </c>
      <c r="AO206" s="7" t="s">
        <v>49</v>
      </c>
      <c r="AP206" s="7" t="s">
        <v>6</v>
      </c>
      <c r="AQ206" s="7" t="s">
        <v>16</v>
      </c>
      <c r="AR206" s="7"/>
      <c r="AS206" s="7"/>
      <c r="AT206" s="31" t="s">
        <v>31</v>
      </c>
      <c r="AU206" s="7" t="s">
        <v>40</v>
      </c>
      <c r="AV206" s="7" t="s">
        <v>6</v>
      </c>
      <c r="AW206" s="7" t="s">
        <v>37</v>
      </c>
      <c r="AX206" s="7"/>
      <c r="AY206" s="13"/>
    </row>
    <row r="207" spans="1:51" ht="12" customHeight="1">
      <c r="A207" s="1">
        <f t="shared" si="30"/>
        <v>5</v>
      </c>
      <c r="B207" s="413"/>
      <c r="C207" s="7">
        <v>3</v>
      </c>
      <c r="D207" s="14" t="s">
        <v>4</v>
      </c>
      <c r="E207" s="7" t="s">
        <v>25</v>
      </c>
      <c r="F207" s="7" t="s">
        <v>6</v>
      </c>
      <c r="G207" s="7" t="s">
        <v>29</v>
      </c>
      <c r="H207" s="31" t="s">
        <v>31</v>
      </c>
      <c r="I207" s="7" t="s">
        <v>25</v>
      </c>
      <c r="J207" s="7" t="s">
        <v>6</v>
      </c>
      <c r="K207" s="7" t="s">
        <v>58</v>
      </c>
      <c r="L207" s="23"/>
      <c r="M207" s="199"/>
      <c r="N207" s="199"/>
      <c r="O207" s="198"/>
      <c r="P207" s="198"/>
      <c r="Q207" s="23">
        <f t="shared" si="31"/>
        <v>5</v>
      </c>
      <c r="R207" s="7"/>
      <c r="S207" s="7"/>
      <c r="T207" s="7">
        <v>3</v>
      </c>
      <c r="U207" s="7">
        <v>21</v>
      </c>
      <c r="V207" s="14" t="s">
        <v>4</v>
      </c>
      <c r="W207" s="7">
        <v>8</v>
      </c>
      <c r="X207" s="7" t="s">
        <v>6</v>
      </c>
      <c r="Y207" s="7">
        <v>10</v>
      </c>
      <c r="Z207" s="7">
        <v>1</v>
      </c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>
        <v>25</v>
      </c>
      <c r="AN207" s="30" t="s">
        <v>30</v>
      </c>
      <c r="AO207" s="7">
        <v>7</v>
      </c>
      <c r="AP207" s="7" t="s">
        <v>6</v>
      </c>
      <c r="AQ207" s="7">
        <v>8</v>
      </c>
      <c r="AR207" s="7">
        <v>1</v>
      </c>
      <c r="AS207" s="7">
        <v>40</v>
      </c>
      <c r="AT207" s="31" t="s">
        <v>31</v>
      </c>
      <c r="AU207" s="7">
        <v>1</v>
      </c>
      <c r="AV207" s="7" t="s">
        <v>6</v>
      </c>
      <c r="AW207" s="7">
        <v>3</v>
      </c>
      <c r="AX207" s="7">
        <v>1</v>
      </c>
      <c r="AY207" s="7"/>
    </row>
    <row r="208" spans="1:51" ht="12" customHeight="1">
      <c r="A208" s="1">
        <f t="shared" si="30"/>
        <v>6</v>
      </c>
      <c r="B208" s="413"/>
      <c r="C208" s="20">
        <v>0.5416666666666666</v>
      </c>
      <c r="D208" s="21"/>
      <c r="E208" s="318" t="s">
        <v>41</v>
      </c>
      <c r="F208" s="319"/>
      <c r="G208" s="320"/>
      <c r="H208" s="21"/>
      <c r="I208" s="318" t="s">
        <v>63</v>
      </c>
      <c r="J208" s="319"/>
      <c r="K208" s="320"/>
      <c r="L208" s="23"/>
      <c r="M208" s="199"/>
      <c r="N208" s="199"/>
      <c r="O208" s="198"/>
      <c r="P208" s="198"/>
      <c r="Q208" s="23">
        <f t="shared" si="31"/>
        <v>6</v>
      </c>
      <c r="R208" s="7"/>
      <c r="S208" s="7"/>
      <c r="T208" s="20">
        <v>0.5416666666666666</v>
      </c>
      <c r="U208" s="7"/>
      <c r="V208" s="14" t="s">
        <v>4</v>
      </c>
      <c r="W208" s="7" t="s">
        <v>9</v>
      </c>
      <c r="X208" s="7" t="s">
        <v>6</v>
      </c>
      <c r="Y208" s="7" t="s">
        <v>32</v>
      </c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30" t="s">
        <v>30</v>
      </c>
      <c r="AO208" s="7" t="s">
        <v>41</v>
      </c>
      <c r="AP208" s="7" t="s">
        <v>6</v>
      </c>
      <c r="AQ208" s="7" t="s">
        <v>40</v>
      </c>
      <c r="AR208" s="7"/>
      <c r="AS208" s="7"/>
      <c r="AT208" s="31" t="s">
        <v>31</v>
      </c>
      <c r="AU208" s="7" t="s">
        <v>49</v>
      </c>
      <c r="AV208" s="7" t="s">
        <v>6</v>
      </c>
      <c r="AW208" s="7" t="s">
        <v>46</v>
      </c>
      <c r="AX208" s="7"/>
      <c r="AY208" s="7"/>
    </row>
    <row r="209" spans="1:51" ht="12" customHeight="1">
      <c r="A209" s="1">
        <f t="shared" si="30"/>
        <v>7</v>
      </c>
      <c r="B209" s="413"/>
      <c r="C209" s="7">
        <v>4</v>
      </c>
      <c r="D209" s="14" t="s">
        <v>4</v>
      </c>
      <c r="E209" s="7" t="s">
        <v>8</v>
      </c>
      <c r="F209" s="7" t="s">
        <v>6</v>
      </c>
      <c r="G209" s="7" t="s">
        <v>17</v>
      </c>
      <c r="H209" s="31" t="s">
        <v>31</v>
      </c>
      <c r="I209" s="7" t="s">
        <v>40</v>
      </c>
      <c r="J209" s="7" t="s">
        <v>6</v>
      </c>
      <c r="K209" s="7" t="s">
        <v>37</v>
      </c>
      <c r="L209" s="15"/>
      <c r="M209" s="199"/>
      <c r="N209" s="199"/>
      <c r="O209" s="198"/>
      <c r="P209" s="198"/>
      <c r="Q209" s="23">
        <f t="shared" si="31"/>
        <v>7</v>
      </c>
      <c r="R209" s="7"/>
      <c r="S209" s="13"/>
      <c r="T209" s="7">
        <v>4</v>
      </c>
      <c r="U209" s="7">
        <v>20</v>
      </c>
      <c r="V209" s="14" t="s">
        <v>4</v>
      </c>
      <c r="W209" s="7">
        <v>1</v>
      </c>
      <c r="X209" s="7" t="s">
        <v>6</v>
      </c>
      <c r="Y209" s="7">
        <v>7</v>
      </c>
      <c r="Z209" s="7">
        <v>1</v>
      </c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>
        <v>41</v>
      </c>
      <c r="AT209" s="31" t="s">
        <v>31</v>
      </c>
      <c r="AU209" s="7">
        <v>9</v>
      </c>
      <c r="AV209" s="7" t="s">
        <v>6</v>
      </c>
      <c r="AW209" s="7">
        <v>10</v>
      </c>
      <c r="AX209" s="7">
        <v>1</v>
      </c>
      <c r="AY209" s="13"/>
    </row>
    <row r="210" spans="1:51" ht="12" customHeight="1">
      <c r="A210" s="1">
        <f t="shared" si="30"/>
        <v>8</v>
      </c>
      <c r="B210" s="413"/>
      <c r="C210" s="20">
        <v>0.6041666666666666</v>
      </c>
      <c r="D210" s="21"/>
      <c r="E210" s="318" t="s">
        <v>51</v>
      </c>
      <c r="F210" s="319"/>
      <c r="G210" s="320"/>
      <c r="H210" s="21"/>
      <c r="I210" s="318" t="s">
        <v>58</v>
      </c>
      <c r="J210" s="319"/>
      <c r="K210" s="320"/>
      <c r="L210" s="15"/>
      <c r="M210" s="199"/>
      <c r="N210" s="199"/>
      <c r="O210" s="198"/>
      <c r="P210" s="198"/>
      <c r="Q210" s="23">
        <f t="shared" si="31"/>
        <v>8</v>
      </c>
      <c r="R210" s="7"/>
      <c r="S210" s="13"/>
      <c r="T210" s="20">
        <v>0.6041666666666666</v>
      </c>
      <c r="U210" s="7"/>
      <c r="V210" s="14" t="s">
        <v>4</v>
      </c>
      <c r="W210" s="7" t="s">
        <v>8</v>
      </c>
      <c r="X210" s="7" t="s">
        <v>6</v>
      </c>
      <c r="Y210" s="7" t="s">
        <v>17</v>
      </c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31" t="s">
        <v>31</v>
      </c>
      <c r="AU210" s="7" t="s">
        <v>16</v>
      </c>
      <c r="AV210" s="7" t="s">
        <v>6</v>
      </c>
      <c r="AW210" s="7" t="s">
        <v>17</v>
      </c>
      <c r="AX210" s="7"/>
      <c r="AY210" s="13"/>
    </row>
    <row r="211" spans="1:51" ht="12" customHeight="1">
      <c r="A211" s="1">
        <f t="shared" si="30"/>
        <v>9</v>
      </c>
      <c r="B211" s="413"/>
      <c r="C211" s="7">
        <v>5</v>
      </c>
      <c r="D211" s="31" t="s">
        <v>31</v>
      </c>
      <c r="E211" s="7" t="s">
        <v>16</v>
      </c>
      <c r="F211" s="7" t="s">
        <v>6</v>
      </c>
      <c r="G211" s="7" t="s">
        <v>17</v>
      </c>
      <c r="H211" s="31" t="s">
        <v>31</v>
      </c>
      <c r="I211" s="7" t="s">
        <v>49</v>
      </c>
      <c r="J211" s="7" t="s">
        <v>6</v>
      </c>
      <c r="K211" s="7" t="s">
        <v>46</v>
      </c>
      <c r="L211" s="15"/>
      <c r="M211" s="199"/>
      <c r="N211" s="199"/>
      <c r="O211" s="198"/>
      <c r="P211" s="198"/>
      <c r="Q211" s="23">
        <f t="shared" si="31"/>
        <v>9</v>
      </c>
      <c r="R211" s="7"/>
      <c r="S211" s="13"/>
      <c r="T211" s="7">
        <v>5</v>
      </c>
      <c r="U211" s="67"/>
      <c r="V211" s="67"/>
      <c r="W211" s="67"/>
      <c r="X211" s="67"/>
      <c r="Y211" s="67"/>
      <c r="Z211" s="6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13"/>
    </row>
    <row r="212" spans="1:51" ht="12" customHeight="1">
      <c r="A212" s="1">
        <f t="shared" si="30"/>
        <v>10</v>
      </c>
      <c r="B212" s="413"/>
      <c r="C212" s="20">
        <v>0.6666666666666666</v>
      </c>
      <c r="D212" s="21"/>
      <c r="E212" s="318" t="s">
        <v>28</v>
      </c>
      <c r="F212" s="319"/>
      <c r="G212" s="320"/>
      <c r="H212" s="21"/>
      <c r="I212" s="318" t="s">
        <v>40</v>
      </c>
      <c r="J212" s="319"/>
      <c r="K212" s="320"/>
      <c r="L212" s="15"/>
      <c r="M212" s="199"/>
      <c r="N212" s="199"/>
      <c r="O212" s="198"/>
      <c r="P212" s="198"/>
      <c r="Q212" s="23">
        <f t="shared" si="31"/>
        <v>10</v>
      </c>
      <c r="R212" s="7"/>
      <c r="S212" s="13"/>
      <c r="T212" s="20">
        <v>0.6666666666666666</v>
      </c>
      <c r="U212" s="67"/>
      <c r="V212" s="67"/>
      <c r="W212" s="67"/>
      <c r="X212" s="67"/>
      <c r="Y212" s="67"/>
      <c r="Z212" s="6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13"/>
    </row>
    <row r="213" spans="1:51" ht="12" customHeight="1">
      <c r="A213" s="1">
        <f t="shared" si="30"/>
        <v>11</v>
      </c>
      <c r="B213" s="413"/>
      <c r="C213" s="7">
        <v>6</v>
      </c>
      <c r="D213" s="427" t="s">
        <v>74</v>
      </c>
      <c r="E213" s="319"/>
      <c r="F213" s="319"/>
      <c r="G213" s="320"/>
      <c r="H213" s="21"/>
      <c r="I213" s="21"/>
      <c r="J213" s="21"/>
      <c r="K213" s="21"/>
      <c r="L213" s="15"/>
      <c r="M213" s="199"/>
      <c r="N213" s="199"/>
      <c r="O213" s="198"/>
      <c r="P213" s="198"/>
      <c r="Q213" s="23">
        <f t="shared" si="31"/>
        <v>11</v>
      </c>
      <c r="R213" s="7"/>
      <c r="S213" s="13"/>
      <c r="T213" s="7">
        <v>6</v>
      </c>
      <c r="U213" s="68"/>
      <c r="V213" s="427" t="s">
        <v>74</v>
      </c>
      <c r="W213" s="319"/>
      <c r="X213" s="319"/>
      <c r="Y213" s="320"/>
      <c r="Z213" s="68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13"/>
    </row>
    <row r="214" spans="1:51" ht="12" customHeight="1">
      <c r="A214" s="1">
        <f t="shared" si="30"/>
        <v>12</v>
      </c>
      <c r="B214" s="413"/>
      <c r="C214" s="20">
        <v>0.7291666666666666</v>
      </c>
      <c r="D214" s="21"/>
      <c r="E214" s="318" t="s">
        <v>17</v>
      </c>
      <c r="F214" s="319"/>
      <c r="G214" s="320"/>
      <c r="H214" s="21"/>
      <c r="I214" s="21"/>
      <c r="J214" s="21"/>
      <c r="K214" s="21"/>
      <c r="L214" s="15"/>
      <c r="M214" s="199"/>
      <c r="N214" s="199"/>
      <c r="O214" s="198"/>
      <c r="P214" s="198"/>
      <c r="Q214" s="23">
        <f t="shared" si="31"/>
        <v>12</v>
      </c>
      <c r="R214" s="7"/>
      <c r="S214" s="13"/>
      <c r="T214" s="20"/>
      <c r="U214" s="68"/>
      <c r="V214" s="68"/>
      <c r="W214" s="68"/>
      <c r="X214" s="68"/>
      <c r="Y214" s="68"/>
      <c r="Z214" s="68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13"/>
    </row>
    <row r="215" spans="1:51" ht="12" customHeight="1">
      <c r="A215" s="1"/>
      <c r="B215" s="39"/>
      <c r="C215" s="20"/>
      <c r="D215" s="21"/>
      <c r="E215" s="21"/>
      <c r="F215" s="21"/>
      <c r="G215" s="21"/>
      <c r="H215" s="21"/>
      <c r="I215" s="21"/>
      <c r="J215" s="21"/>
      <c r="K215" s="21"/>
      <c r="L215" s="15"/>
      <c r="M215" s="199"/>
      <c r="N215" s="199"/>
      <c r="O215" s="198"/>
      <c r="P215" s="198"/>
      <c r="Q215" s="23"/>
      <c r="R215" s="59">
        <f>SUM(Z215:AX215)</f>
        <v>6</v>
      </c>
      <c r="S215" s="60"/>
      <c r="T215" s="51"/>
      <c r="U215" s="1"/>
      <c r="V215" s="1"/>
      <c r="W215" s="1"/>
      <c r="X215" s="1"/>
      <c r="Y215" s="1"/>
      <c r="Z215" s="1">
        <f>SUM(Z216:Z227)</f>
        <v>0</v>
      </c>
      <c r="AA215" s="1"/>
      <c r="AB215" s="1"/>
      <c r="AC215" s="1"/>
      <c r="AD215" s="1"/>
      <c r="AE215" s="1"/>
      <c r="AF215" s="1">
        <f>SUM(AF216:AF227)</f>
        <v>0</v>
      </c>
      <c r="AG215" s="1"/>
      <c r="AH215" s="1"/>
      <c r="AI215" s="1"/>
      <c r="AJ215" s="1"/>
      <c r="AK215" s="1"/>
      <c r="AL215" s="1">
        <f>SUM(AL216:AL227)</f>
        <v>0</v>
      </c>
      <c r="AM215" s="1"/>
      <c r="AN215" s="1"/>
      <c r="AO215" s="1"/>
      <c r="AP215" s="1"/>
      <c r="AQ215" s="1"/>
      <c r="AR215" s="1">
        <f>SUM(AR216:AR227)</f>
        <v>3</v>
      </c>
      <c r="AS215" s="1"/>
      <c r="AT215" s="1"/>
      <c r="AU215" s="1"/>
      <c r="AV215" s="1"/>
      <c r="AW215" s="1"/>
      <c r="AX215" s="1">
        <f>SUM(AX216:AX227)</f>
        <v>3</v>
      </c>
      <c r="AY215" s="13"/>
    </row>
    <row r="216" spans="1:51" ht="12" customHeight="1">
      <c r="A216" s="1">
        <v>1</v>
      </c>
      <c r="B216" s="13">
        <v>43429</v>
      </c>
      <c r="C216" s="7">
        <v>1</v>
      </c>
      <c r="D216" s="30" t="s">
        <v>30</v>
      </c>
      <c r="E216" s="7" t="s">
        <v>47</v>
      </c>
      <c r="F216" s="7" t="s">
        <v>6</v>
      </c>
      <c r="G216" s="7" t="s">
        <v>19</v>
      </c>
      <c r="H216" s="30" t="s">
        <v>30</v>
      </c>
      <c r="I216" s="7" t="s">
        <v>16</v>
      </c>
      <c r="J216" s="7" t="s">
        <v>6</v>
      </c>
      <c r="K216" s="7" t="s">
        <v>54</v>
      </c>
      <c r="L216" s="15">
        <v>43429</v>
      </c>
      <c r="M216" s="196" t="s">
        <v>4</v>
      </c>
      <c r="N216" s="199" t="s">
        <v>5</v>
      </c>
      <c r="O216" s="198"/>
      <c r="P216" s="198"/>
      <c r="Q216" s="23">
        <v>1</v>
      </c>
      <c r="R216" s="7"/>
      <c r="S216" s="13">
        <v>43429</v>
      </c>
      <c r="T216" s="7">
        <v>1</v>
      </c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>
        <v>44</v>
      </c>
      <c r="AT216" s="31" t="s">
        <v>31</v>
      </c>
      <c r="AU216" s="7">
        <v>3</v>
      </c>
      <c r="AV216" s="7" t="s">
        <v>6</v>
      </c>
      <c r="AW216" s="7">
        <v>4</v>
      </c>
      <c r="AX216" s="7">
        <v>1</v>
      </c>
      <c r="AY216" s="13">
        <v>43429</v>
      </c>
    </row>
    <row r="217" spans="1:51" ht="12" customHeight="1">
      <c r="A217" s="1">
        <f aca="true" t="shared" si="32" ref="A217:A225">+A216+1</f>
        <v>2</v>
      </c>
      <c r="B217" s="321" t="s">
        <v>37</v>
      </c>
      <c r="C217" s="20">
        <v>0.4166666666666667</v>
      </c>
      <c r="D217" s="21"/>
      <c r="E217" s="318" t="s">
        <v>57</v>
      </c>
      <c r="F217" s="319"/>
      <c r="G217" s="320"/>
      <c r="H217" s="21"/>
      <c r="I217" s="318" t="s">
        <v>49</v>
      </c>
      <c r="J217" s="319"/>
      <c r="K217" s="320"/>
      <c r="L217" s="15" t="s">
        <v>37</v>
      </c>
      <c r="M217" s="199"/>
      <c r="N217" s="199"/>
      <c r="O217" s="198"/>
      <c r="P217" s="198"/>
      <c r="Q217" s="23">
        <f aca="true" t="shared" si="33" ref="Q217:Q227">+Q216+1</f>
        <v>2</v>
      </c>
      <c r="R217" s="7"/>
      <c r="S217" s="13" t="s">
        <v>37</v>
      </c>
      <c r="T217" s="20">
        <v>0.4166666666666667</v>
      </c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31" t="s">
        <v>31</v>
      </c>
      <c r="AU217" s="7" t="s">
        <v>46</v>
      </c>
      <c r="AV217" s="7" t="s">
        <v>6</v>
      </c>
      <c r="AW217" s="7" t="s">
        <v>37</v>
      </c>
      <c r="AX217" s="7"/>
      <c r="AY217" s="64" t="s">
        <v>37</v>
      </c>
    </row>
    <row r="218" spans="1:51" ht="12" customHeight="1">
      <c r="A218" s="1">
        <f t="shared" si="32"/>
        <v>3</v>
      </c>
      <c r="B218" s="413"/>
      <c r="C218" s="7">
        <v>2</v>
      </c>
      <c r="D218" s="31" t="s">
        <v>31</v>
      </c>
      <c r="E218" s="7" t="s">
        <v>25</v>
      </c>
      <c r="F218" s="7" t="s">
        <v>6</v>
      </c>
      <c r="G218" s="7" t="s">
        <v>19</v>
      </c>
      <c r="H218" s="31" t="s">
        <v>31</v>
      </c>
      <c r="I218" s="7" t="s">
        <v>46</v>
      </c>
      <c r="J218" s="7" t="s">
        <v>6</v>
      </c>
      <c r="K218" s="7" t="s">
        <v>37</v>
      </c>
      <c r="L218" s="15"/>
      <c r="M218" s="199"/>
      <c r="N218" s="199"/>
      <c r="O218" s="198"/>
      <c r="P218" s="198"/>
      <c r="Q218" s="23">
        <f t="shared" si="33"/>
        <v>3</v>
      </c>
      <c r="R218" s="7"/>
      <c r="S218" s="13"/>
      <c r="T218" s="7">
        <v>2</v>
      </c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>
        <v>26</v>
      </c>
      <c r="AN218" s="30" t="s">
        <v>30</v>
      </c>
      <c r="AO218" s="7">
        <v>5</v>
      </c>
      <c r="AP218" s="7" t="s">
        <v>6</v>
      </c>
      <c r="AQ218" s="7">
        <v>6</v>
      </c>
      <c r="AR218" s="7">
        <v>1</v>
      </c>
      <c r="AS218" s="7">
        <v>43</v>
      </c>
      <c r="AT218" s="31" t="s">
        <v>31</v>
      </c>
      <c r="AU218" s="7">
        <v>5</v>
      </c>
      <c r="AV218" s="7" t="s">
        <v>6</v>
      </c>
      <c r="AW218" s="7">
        <v>6</v>
      </c>
      <c r="AX218" s="7">
        <v>1</v>
      </c>
      <c r="AY218" s="13"/>
    </row>
    <row r="219" spans="1:51" ht="12" customHeight="1">
      <c r="A219" s="1">
        <f t="shared" si="32"/>
        <v>4</v>
      </c>
      <c r="B219" s="413"/>
      <c r="C219" s="20">
        <v>0.4791666666666667</v>
      </c>
      <c r="D219" s="21"/>
      <c r="E219" s="318" t="s">
        <v>59</v>
      </c>
      <c r="F219" s="319"/>
      <c r="G219" s="320"/>
      <c r="H219" s="21"/>
      <c r="I219" s="318" t="s">
        <v>65</v>
      </c>
      <c r="J219" s="319"/>
      <c r="K219" s="320"/>
      <c r="L219" s="15"/>
      <c r="M219" s="199"/>
      <c r="N219" s="199"/>
      <c r="O219" s="198"/>
      <c r="P219" s="198"/>
      <c r="Q219" s="23">
        <f t="shared" si="33"/>
        <v>4</v>
      </c>
      <c r="R219" s="7"/>
      <c r="S219" s="13"/>
      <c r="T219" s="20">
        <v>0.4791666666666667</v>
      </c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30" t="s">
        <v>30</v>
      </c>
      <c r="AO219" s="7" t="s">
        <v>47</v>
      </c>
      <c r="AP219" s="7" t="s">
        <v>6</v>
      </c>
      <c r="AQ219" s="7" t="s">
        <v>19</v>
      </c>
      <c r="AR219" s="7"/>
      <c r="AS219" s="7"/>
      <c r="AT219" s="31" t="s">
        <v>31</v>
      </c>
      <c r="AU219" s="7" t="s">
        <v>25</v>
      </c>
      <c r="AV219" s="7" t="s">
        <v>6</v>
      </c>
      <c r="AW219" s="7" t="s">
        <v>19</v>
      </c>
      <c r="AX219" s="7"/>
      <c r="AY219" s="13"/>
    </row>
    <row r="220" spans="1:51" ht="12" customHeight="1">
      <c r="A220" s="1">
        <f t="shared" si="32"/>
        <v>5</v>
      </c>
      <c r="B220" s="413"/>
      <c r="C220" s="7">
        <v>3</v>
      </c>
      <c r="D220" s="30" t="s">
        <v>30</v>
      </c>
      <c r="E220" s="7" t="s">
        <v>49</v>
      </c>
      <c r="F220" s="7" t="s">
        <v>6</v>
      </c>
      <c r="G220" s="7" t="s">
        <v>37</v>
      </c>
      <c r="H220" s="31" t="s">
        <v>31</v>
      </c>
      <c r="I220" s="7" t="s">
        <v>49</v>
      </c>
      <c r="J220" s="7" t="s">
        <v>6</v>
      </c>
      <c r="K220" s="7" t="s">
        <v>40</v>
      </c>
      <c r="L220" s="23"/>
      <c r="M220" s="199"/>
      <c r="N220" s="199"/>
      <c r="O220" s="198"/>
      <c r="P220" s="198"/>
      <c r="Q220" s="23">
        <f t="shared" si="33"/>
        <v>5</v>
      </c>
      <c r="R220" s="7"/>
      <c r="S220" s="7"/>
      <c r="T220" s="7">
        <v>3</v>
      </c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>
        <v>27</v>
      </c>
      <c r="AN220" s="30" t="s">
        <v>30</v>
      </c>
      <c r="AO220" s="7">
        <v>3</v>
      </c>
      <c r="AP220" s="7" t="s">
        <v>6</v>
      </c>
      <c r="AQ220" s="7">
        <v>4</v>
      </c>
      <c r="AR220" s="7">
        <v>1</v>
      </c>
      <c r="AS220" s="7">
        <v>45</v>
      </c>
      <c r="AT220" s="31" t="s">
        <v>31</v>
      </c>
      <c r="AU220" s="7">
        <v>1</v>
      </c>
      <c r="AV220" s="7" t="s">
        <v>6</v>
      </c>
      <c r="AW220" s="7">
        <v>2</v>
      </c>
      <c r="AX220" s="7">
        <v>1</v>
      </c>
      <c r="AY220" s="7"/>
    </row>
    <row r="221" spans="1:51" ht="12" customHeight="1">
      <c r="A221" s="1">
        <f t="shared" si="32"/>
        <v>6</v>
      </c>
      <c r="B221" s="413"/>
      <c r="C221" s="20">
        <v>0.5416666666666666</v>
      </c>
      <c r="D221" s="21"/>
      <c r="E221" s="318" t="s">
        <v>19</v>
      </c>
      <c r="F221" s="319"/>
      <c r="G221" s="320"/>
      <c r="H221" s="21"/>
      <c r="I221" s="318" t="s">
        <v>46</v>
      </c>
      <c r="J221" s="319"/>
      <c r="K221" s="320"/>
      <c r="L221" s="23"/>
      <c r="M221" s="199"/>
      <c r="N221" s="199"/>
      <c r="O221" s="198"/>
      <c r="P221" s="198"/>
      <c r="Q221" s="23">
        <f t="shared" si="33"/>
        <v>6</v>
      </c>
      <c r="R221" s="7"/>
      <c r="S221" s="7"/>
      <c r="T221" s="20">
        <v>0.5416666666666666</v>
      </c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30" t="s">
        <v>30</v>
      </c>
      <c r="AO221" s="7" t="s">
        <v>16</v>
      </c>
      <c r="AP221" s="7" t="s">
        <v>6</v>
      </c>
      <c r="AQ221" s="7" t="s">
        <v>54</v>
      </c>
      <c r="AR221" s="7"/>
      <c r="AS221" s="7"/>
      <c r="AT221" s="31" t="s">
        <v>31</v>
      </c>
      <c r="AU221" s="7" t="s">
        <v>49</v>
      </c>
      <c r="AV221" s="7" t="s">
        <v>6</v>
      </c>
      <c r="AW221" s="7" t="s">
        <v>40</v>
      </c>
      <c r="AX221" s="7"/>
      <c r="AY221" s="7"/>
    </row>
    <row r="222" spans="1:51" ht="12" customHeight="1">
      <c r="A222" s="1">
        <f t="shared" si="32"/>
        <v>7</v>
      </c>
      <c r="B222" s="413"/>
      <c r="C222" s="7">
        <v>4</v>
      </c>
      <c r="D222" s="318" t="s">
        <v>75</v>
      </c>
      <c r="E222" s="319"/>
      <c r="F222" s="319"/>
      <c r="G222" s="320"/>
      <c r="H222" s="318" t="s">
        <v>76</v>
      </c>
      <c r="I222" s="319"/>
      <c r="J222" s="319"/>
      <c r="K222" s="320"/>
      <c r="L222" s="15"/>
      <c r="M222" s="199"/>
      <c r="N222" s="199"/>
      <c r="O222" s="198"/>
      <c r="P222" s="198"/>
      <c r="Q222" s="23">
        <f t="shared" si="33"/>
        <v>7</v>
      </c>
      <c r="R222" s="7"/>
      <c r="S222" s="13"/>
      <c r="T222" s="7">
        <v>4</v>
      </c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>
        <v>28</v>
      </c>
      <c r="AN222" s="30" t="s">
        <v>30</v>
      </c>
      <c r="AO222" s="7">
        <v>1</v>
      </c>
      <c r="AP222" s="7" t="s">
        <v>6</v>
      </c>
      <c r="AQ222" s="7">
        <v>2</v>
      </c>
      <c r="AR222" s="7">
        <v>1</v>
      </c>
      <c r="AS222" s="7"/>
      <c r="AT222" s="7"/>
      <c r="AU222" s="7"/>
      <c r="AV222" s="7"/>
      <c r="AW222" s="7"/>
      <c r="AX222" s="7"/>
      <c r="AY222" s="13"/>
    </row>
    <row r="223" spans="1:51" ht="12" customHeight="1">
      <c r="A223" s="1">
        <f t="shared" si="32"/>
        <v>8</v>
      </c>
      <c r="B223" s="413"/>
      <c r="C223" s="20">
        <v>0.6041666666666666</v>
      </c>
      <c r="D223" s="21"/>
      <c r="E223" s="318" t="s">
        <v>62</v>
      </c>
      <c r="F223" s="319"/>
      <c r="G223" s="320"/>
      <c r="H223" s="21"/>
      <c r="I223" s="318" t="s">
        <v>40</v>
      </c>
      <c r="J223" s="319"/>
      <c r="K223" s="320"/>
      <c r="L223" s="15"/>
      <c r="M223" s="199"/>
      <c r="N223" s="199"/>
      <c r="O223" s="198"/>
      <c r="P223" s="198"/>
      <c r="Q223" s="23">
        <f t="shared" si="33"/>
        <v>8</v>
      </c>
      <c r="R223" s="7"/>
      <c r="S223" s="13"/>
      <c r="T223" s="20">
        <v>0.6041666666666666</v>
      </c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30" t="s">
        <v>30</v>
      </c>
      <c r="AO223" s="7" t="s">
        <v>49</v>
      </c>
      <c r="AP223" s="7" t="s">
        <v>6</v>
      </c>
      <c r="AQ223" s="7" t="s">
        <v>37</v>
      </c>
      <c r="AR223" s="7"/>
      <c r="AS223" s="7"/>
      <c r="AT223" s="7"/>
      <c r="AU223" s="7"/>
      <c r="AV223" s="7"/>
      <c r="AW223" s="7"/>
      <c r="AX223" s="7"/>
      <c r="AY223" s="13"/>
    </row>
    <row r="224" spans="1:51" ht="12" customHeight="1">
      <c r="A224" s="1">
        <f t="shared" si="32"/>
        <v>9</v>
      </c>
      <c r="B224" s="413"/>
      <c r="C224" s="7">
        <v>5</v>
      </c>
      <c r="D224" s="318" t="s">
        <v>77</v>
      </c>
      <c r="E224" s="319"/>
      <c r="F224" s="319"/>
      <c r="G224" s="320"/>
      <c r="H224" s="318" t="s">
        <v>78</v>
      </c>
      <c r="I224" s="319"/>
      <c r="J224" s="319"/>
      <c r="K224" s="320"/>
      <c r="L224" s="15"/>
      <c r="M224" s="199"/>
      <c r="N224" s="199"/>
      <c r="O224" s="198"/>
      <c r="P224" s="209"/>
      <c r="Q224" s="7">
        <f t="shared" si="33"/>
        <v>9</v>
      </c>
      <c r="R224" s="7"/>
      <c r="S224" s="13"/>
      <c r="T224" s="7">
        <v>5</v>
      </c>
      <c r="U224" s="414" t="s">
        <v>81</v>
      </c>
      <c r="V224" s="415"/>
      <c r="W224" s="415"/>
      <c r="X224" s="415"/>
      <c r="Y224" s="416"/>
      <c r="Z224" s="7"/>
      <c r="AA224" s="414" t="s">
        <v>81</v>
      </c>
      <c r="AB224" s="415"/>
      <c r="AC224" s="415"/>
      <c r="AD224" s="415"/>
      <c r="AE224" s="416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13"/>
    </row>
    <row r="225" spans="1:51" ht="12" customHeight="1">
      <c r="A225" s="1">
        <f t="shared" si="32"/>
        <v>10</v>
      </c>
      <c r="B225" s="417"/>
      <c r="C225" s="20">
        <v>0.6666666666666666</v>
      </c>
      <c r="D225" s="21"/>
      <c r="E225" s="318" t="s">
        <v>79</v>
      </c>
      <c r="F225" s="319"/>
      <c r="G225" s="320"/>
      <c r="H225" s="21"/>
      <c r="I225" s="318" t="s">
        <v>79</v>
      </c>
      <c r="J225" s="319"/>
      <c r="K225" s="320"/>
      <c r="L225" s="13"/>
      <c r="M225" s="199"/>
      <c r="N225" s="199"/>
      <c r="O225" s="199"/>
      <c r="P225" s="210"/>
      <c r="Q225" s="7">
        <f t="shared" si="33"/>
        <v>10</v>
      </c>
      <c r="R225" s="7"/>
      <c r="S225" s="13"/>
      <c r="T225" s="20">
        <v>0.6666666666666666</v>
      </c>
      <c r="U225" s="428"/>
      <c r="V225" s="429"/>
      <c r="W225" s="429"/>
      <c r="X225" s="429"/>
      <c r="Y225" s="430"/>
      <c r="Z225" s="7"/>
      <c r="AA225" s="428"/>
      <c r="AB225" s="429"/>
      <c r="AC225" s="429"/>
      <c r="AD225" s="429"/>
      <c r="AE225" s="430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13"/>
    </row>
    <row r="226" spans="1:51" ht="12" customHeight="1">
      <c r="A226" s="1"/>
      <c r="B226" s="69"/>
      <c r="D226" s="1"/>
      <c r="P226" s="1"/>
      <c r="Q226" s="7">
        <f t="shared" si="33"/>
        <v>11</v>
      </c>
      <c r="R226" s="7"/>
      <c r="S226" s="13"/>
      <c r="T226" s="7">
        <v>6</v>
      </c>
      <c r="U226" s="414" t="s">
        <v>82</v>
      </c>
      <c r="V226" s="415"/>
      <c r="W226" s="415"/>
      <c r="X226" s="415"/>
      <c r="Y226" s="416"/>
      <c r="Z226" s="7"/>
      <c r="AA226" s="414" t="s">
        <v>82</v>
      </c>
      <c r="AB226" s="415"/>
      <c r="AC226" s="415"/>
      <c r="AD226" s="415"/>
      <c r="AE226" s="416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13"/>
    </row>
    <row r="227" spans="1:51" ht="12" customHeight="1">
      <c r="A227" s="1"/>
      <c r="B227" s="69"/>
      <c r="C227" s="70"/>
      <c r="L227" s="62"/>
      <c r="P227" s="1"/>
      <c r="Q227" s="7">
        <f t="shared" si="33"/>
        <v>12</v>
      </c>
      <c r="R227" s="7"/>
      <c r="S227" s="13"/>
      <c r="T227" s="20">
        <v>0.7291666666666666</v>
      </c>
      <c r="U227" s="428"/>
      <c r="V227" s="429"/>
      <c r="W227" s="429"/>
      <c r="X227" s="429"/>
      <c r="Y227" s="430"/>
      <c r="Z227" s="7"/>
      <c r="AA227" s="428"/>
      <c r="AB227" s="429"/>
      <c r="AC227" s="429"/>
      <c r="AD227" s="429"/>
      <c r="AE227" s="430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13"/>
    </row>
    <row r="228" spans="1:51" ht="12" customHeight="1">
      <c r="A228" s="1"/>
      <c r="B228" s="69"/>
      <c r="L228" s="62"/>
      <c r="P228" s="1"/>
      <c r="Q228" s="1"/>
      <c r="R228" s="1"/>
      <c r="S228" s="62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62"/>
    </row>
    <row r="229" spans="1:51" ht="12" customHeight="1">
      <c r="A229" s="1"/>
      <c r="B229" s="69"/>
      <c r="P229" s="1"/>
      <c r="Q229" s="1"/>
      <c r="R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231"/>
    </row>
    <row r="230" spans="1:51" ht="12" customHeight="1">
      <c r="A230" s="1"/>
      <c r="P230" s="1"/>
      <c r="Q230" s="1"/>
      <c r="R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2" customHeight="1">
      <c r="A231" s="1"/>
      <c r="P231" s="1"/>
      <c r="Q231" s="1"/>
      <c r="R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2" customHeight="1">
      <c r="A232" s="1"/>
      <c r="P232" s="1"/>
      <c r="Q232" s="1"/>
      <c r="R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2" customHeight="1">
      <c r="A233" s="1"/>
      <c r="P233" s="1"/>
      <c r="Q233" s="1"/>
      <c r="R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2" customHeight="1">
      <c r="A234" s="1"/>
      <c r="P234" s="1"/>
      <c r="Q234" s="1"/>
      <c r="R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231"/>
    </row>
    <row r="235" spans="1:51" ht="12" customHeight="1">
      <c r="A235" s="1"/>
      <c r="P235" s="1"/>
      <c r="Q235" s="1"/>
      <c r="R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2" customHeight="1">
      <c r="A236" s="1"/>
      <c r="P236" s="1"/>
      <c r="Q236" s="1"/>
      <c r="R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232"/>
      <c r="AW236" s="232"/>
      <c r="AX236" s="232"/>
      <c r="AY236" s="1"/>
    </row>
    <row r="237" spans="1:51" ht="12" customHeight="1">
      <c r="A237" s="1"/>
      <c r="P237" s="1"/>
      <c r="Q237" s="1"/>
      <c r="R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2" customHeight="1">
      <c r="A238" s="1"/>
      <c r="P238" s="1"/>
      <c r="Q238" s="1"/>
      <c r="R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2" customHeight="1">
      <c r="A239" s="1"/>
      <c r="P239" s="1"/>
      <c r="Q239" s="1"/>
      <c r="R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2" customHeight="1">
      <c r="A240" s="1"/>
      <c r="P240" s="1"/>
      <c r="Q240" s="1"/>
      <c r="R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2" customHeight="1">
      <c r="A241" s="1"/>
      <c r="P241" s="1"/>
      <c r="Q241" s="1"/>
      <c r="R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2" customHeight="1">
      <c r="A242" s="1"/>
      <c r="P242" s="1"/>
      <c r="Q242" s="1"/>
      <c r="R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2" customHeight="1">
      <c r="A243" s="1"/>
      <c r="P243" s="1"/>
      <c r="Q243" s="1"/>
      <c r="R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70"/>
    </row>
    <row r="244" spans="1:51" ht="12" customHeight="1">
      <c r="A244" s="1"/>
      <c r="P244" s="1"/>
      <c r="Q244" s="1"/>
      <c r="R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231"/>
    </row>
    <row r="245" spans="1:51" ht="12" customHeight="1">
      <c r="A245" s="1"/>
      <c r="P245" s="1"/>
      <c r="Q245" s="1"/>
      <c r="R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70"/>
    </row>
    <row r="246" spans="1:51" ht="12" customHeight="1">
      <c r="A246" s="1"/>
      <c r="P246" s="1"/>
      <c r="Q246" s="1"/>
      <c r="R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2" customHeight="1">
      <c r="A247" s="1"/>
      <c r="P247" s="1"/>
      <c r="Q247" s="1"/>
      <c r="R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2" customHeight="1">
      <c r="A248" s="1"/>
      <c r="P248" s="1"/>
      <c r="Q248" s="1"/>
      <c r="R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2" customHeight="1">
      <c r="A249" s="1"/>
      <c r="P249" s="1"/>
      <c r="Q249" s="1"/>
      <c r="R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2" customHeight="1">
      <c r="A250" s="1"/>
      <c r="P250" s="1"/>
      <c r="Q250" s="1"/>
      <c r="R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2" customHeight="1">
      <c r="A251" s="1"/>
      <c r="P251" s="1"/>
      <c r="Q251" s="1"/>
      <c r="R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2" customHeight="1">
      <c r="A252" s="1"/>
      <c r="P252" s="1"/>
      <c r="Q252" s="1"/>
      <c r="R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231"/>
    </row>
    <row r="253" spans="1:51" ht="12" customHeight="1">
      <c r="A253" s="1"/>
      <c r="P253" s="1"/>
      <c r="Q253" s="1"/>
      <c r="R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2" customHeight="1">
      <c r="A254" s="1"/>
      <c r="P254" s="1"/>
      <c r="Q254" s="1"/>
      <c r="R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2" customHeight="1">
      <c r="A255" s="1"/>
      <c r="B255" s="1"/>
      <c r="L255" s="1"/>
      <c r="P255" s="1"/>
      <c r="Q255" s="1"/>
      <c r="R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2" customHeight="1">
      <c r="A256" s="1"/>
      <c r="B256" s="1"/>
      <c r="L256" s="1"/>
      <c r="P256" s="1"/>
      <c r="Q256" s="1"/>
      <c r="R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2" customHeight="1">
      <c r="A257" s="1"/>
      <c r="B257" s="70"/>
      <c r="L257" s="70"/>
      <c r="P257" s="1"/>
      <c r="Q257" s="1"/>
      <c r="R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70"/>
    </row>
    <row r="258" spans="1:51" ht="12" customHeight="1">
      <c r="A258" s="1"/>
      <c r="B258" s="1"/>
      <c r="L258" s="1"/>
      <c r="P258" s="1"/>
      <c r="Q258" s="1"/>
      <c r="R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2" customHeight="1">
      <c r="A259" s="1"/>
      <c r="B259" s="1"/>
      <c r="L259" s="1"/>
      <c r="P259" s="1"/>
      <c r="Q259" s="1"/>
      <c r="R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2" customHeight="1">
      <c r="A260" s="1"/>
      <c r="B260" s="1"/>
      <c r="L260" s="1"/>
      <c r="P260" s="1"/>
      <c r="Q260" s="1"/>
      <c r="R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2" customHeight="1">
      <c r="A261" s="1"/>
      <c r="B261" s="1"/>
      <c r="L261" s="1"/>
      <c r="P261" s="1"/>
      <c r="Q261" s="1"/>
      <c r="R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2" customHeight="1">
      <c r="A262" s="1"/>
      <c r="B262" s="1"/>
      <c r="L262" s="1"/>
      <c r="P262" s="1"/>
      <c r="Q262" s="1"/>
      <c r="R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2" customHeight="1">
      <c r="A263" s="1"/>
      <c r="B263" s="1"/>
      <c r="L263" s="1"/>
      <c r="P263" s="1"/>
      <c r="Q263" s="1"/>
      <c r="R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2" customHeight="1">
      <c r="A264" s="1"/>
      <c r="B264" s="233"/>
      <c r="L264" s="233"/>
      <c r="P264" s="1"/>
      <c r="Q264" s="1"/>
      <c r="R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233"/>
    </row>
    <row r="265" spans="1:51" ht="12" customHeight="1">
      <c r="A265" s="1"/>
      <c r="B265" s="1"/>
      <c r="L265" s="1"/>
      <c r="P265" s="1"/>
      <c r="Q265" s="1"/>
      <c r="R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2" customHeight="1">
      <c r="A266" s="1"/>
      <c r="B266" s="231"/>
      <c r="L266" s="231"/>
      <c r="P266" s="1"/>
      <c r="Q266" s="1"/>
      <c r="R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231"/>
    </row>
    <row r="267" spans="1:51" ht="12" customHeight="1">
      <c r="A267" s="1"/>
      <c r="B267" s="1"/>
      <c r="L267" s="1"/>
      <c r="P267" s="1"/>
      <c r="Q267" s="1"/>
      <c r="R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2" customHeight="1">
      <c r="A268" s="1"/>
      <c r="B268" s="1"/>
      <c r="L268" s="1"/>
      <c r="P268" s="1"/>
      <c r="Q268" s="1"/>
      <c r="R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2" customHeight="1">
      <c r="A269" s="1"/>
      <c r="B269" s="1"/>
      <c r="L269" s="1"/>
      <c r="P269" s="1"/>
      <c r="Q269" s="1"/>
      <c r="R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2" customHeight="1">
      <c r="A270" s="1"/>
      <c r="B270" s="1"/>
      <c r="L270" s="1"/>
      <c r="P270" s="1"/>
      <c r="Q270" s="1"/>
      <c r="R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2" customHeight="1">
      <c r="A271" s="1"/>
      <c r="B271" s="1"/>
      <c r="L271" s="1"/>
      <c r="P271" s="1"/>
      <c r="Q271" s="1"/>
      <c r="R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2" customHeight="1">
      <c r="A272" s="1"/>
      <c r="B272" s="1"/>
      <c r="L272" s="1"/>
      <c r="P272" s="1"/>
      <c r="Q272" s="1"/>
      <c r="R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2" customHeight="1">
      <c r="A273" s="1"/>
      <c r="B273" s="1"/>
      <c r="L273" s="1"/>
      <c r="P273" s="1"/>
      <c r="Q273" s="1"/>
      <c r="R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2" customHeight="1">
      <c r="A274" s="1"/>
      <c r="B274" s="1"/>
      <c r="L274" s="1"/>
      <c r="P274" s="1"/>
      <c r="Q274" s="1"/>
      <c r="R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2" customHeight="1">
      <c r="A275" s="1"/>
      <c r="B275" s="1"/>
      <c r="L275" s="1"/>
      <c r="P275" s="1"/>
      <c r="Q275" s="1"/>
      <c r="R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2" customHeight="1">
      <c r="A276" s="1"/>
      <c r="B276" s="1"/>
      <c r="L276" s="1"/>
      <c r="P276" s="1"/>
      <c r="Q276" s="1"/>
      <c r="R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2" customHeight="1">
      <c r="A277" s="1"/>
      <c r="B277" s="1"/>
      <c r="L277" s="1"/>
      <c r="P277" s="1"/>
      <c r="Q277" s="1"/>
      <c r="R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2" customHeight="1">
      <c r="A278" s="1"/>
      <c r="B278" s="1"/>
      <c r="L278" s="1"/>
      <c r="P278" s="1"/>
      <c r="Q278" s="1"/>
      <c r="R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2" customHeight="1">
      <c r="A279" s="1"/>
      <c r="B279" s="1"/>
      <c r="L279" s="1"/>
      <c r="P279" s="1"/>
      <c r="Q279" s="1"/>
      <c r="R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2" customHeight="1">
      <c r="A280" s="1"/>
      <c r="B280" s="1"/>
      <c r="L280" s="1"/>
      <c r="P280" s="1"/>
      <c r="Q280" s="1"/>
      <c r="R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2" customHeight="1">
      <c r="A281" s="1"/>
      <c r="B281" s="1"/>
      <c r="L281" s="1"/>
      <c r="P281" s="1"/>
      <c r="Q281" s="1"/>
      <c r="R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2" customHeight="1">
      <c r="A282" s="1"/>
      <c r="B282" s="1"/>
      <c r="L282" s="1"/>
      <c r="P282" s="1"/>
      <c r="Q282" s="1"/>
      <c r="R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2" customHeight="1">
      <c r="A283" s="1"/>
      <c r="B283" s="1"/>
      <c r="L283" s="1"/>
      <c r="P283" s="1"/>
      <c r="Q283" s="1"/>
      <c r="R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2" customHeight="1">
      <c r="A284" s="1"/>
      <c r="B284" s="1"/>
      <c r="L284" s="1"/>
      <c r="P284" s="1"/>
      <c r="Q284" s="1"/>
      <c r="R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2" customHeight="1">
      <c r="A285" s="1"/>
      <c r="B285" s="1"/>
      <c r="L285" s="1"/>
      <c r="P285" s="1"/>
      <c r="Q285" s="1"/>
      <c r="R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2" customHeight="1">
      <c r="A286" s="1"/>
      <c r="B286" s="1"/>
      <c r="L286" s="1"/>
      <c r="P286" s="1"/>
      <c r="Q286" s="1"/>
      <c r="R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2" customHeight="1">
      <c r="A287" s="1"/>
      <c r="B287" s="1"/>
      <c r="L287" s="1"/>
      <c r="P287" s="1"/>
      <c r="Q287" s="1"/>
      <c r="R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2" customHeight="1">
      <c r="A288" s="1"/>
      <c r="B288" s="1"/>
      <c r="L288" s="1"/>
      <c r="P288" s="1"/>
      <c r="Q288" s="1"/>
      <c r="R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2" customHeight="1">
      <c r="A289" s="1"/>
      <c r="B289" s="1"/>
      <c r="L289" s="1"/>
      <c r="P289" s="1"/>
      <c r="Q289" s="1"/>
      <c r="R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2" customHeight="1">
      <c r="A290" s="1"/>
      <c r="B290" s="1"/>
      <c r="L290" s="1"/>
      <c r="P290" s="1"/>
      <c r="Q290" s="1"/>
      <c r="R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2" customHeight="1">
      <c r="A291" s="1"/>
      <c r="B291" s="1"/>
      <c r="L291" s="1"/>
      <c r="P291" s="1"/>
      <c r="Q291" s="1"/>
      <c r="R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2" customHeight="1">
      <c r="A292" s="1"/>
      <c r="B292" s="1"/>
      <c r="L292" s="1"/>
      <c r="P292" s="1"/>
      <c r="Q292" s="1"/>
      <c r="R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2" customHeight="1">
      <c r="A293" s="1"/>
      <c r="B293" s="1"/>
      <c r="L293" s="1"/>
      <c r="P293" s="1"/>
      <c r="Q293" s="1"/>
      <c r="R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2" customHeight="1">
      <c r="A294" s="1"/>
      <c r="B294" s="1"/>
      <c r="L294" s="1"/>
      <c r="P294" s="1"/>
      <c r="Q294" s="1"/>
      <c r="R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2" customHeight="1">
      <c r="A295" s="1"/>
      <c r="B295" s="1"/>
      <c r="L295" s="1"/>
      <c r="P295" s="1"/>
      <c r="Q295" s="1"/>
      <c r="R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2" customHeight="1">
      <c r="A296" s="1"/>
      <c r="B296" s="1"/>
      <c r="L296" s="1"/>
      <c r="P296" s="1"/>
      <c r="Q296" s="1"/>
      <c r="R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2" customHeight="1">
      <c r="A297" s="1"/>
      <c r="B297" s="1"/>
      <c r="L297" s="1"/>
      <c r="P297" s="1"/>
      <c r="Q297" s="1"/>
      <c r="R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2" customHeight="1">
      <c r="A298" s="1"/>
      <c r="B298" s="1"/>
      <c r="L298" s="1"/>
      <c r="P298" s="1"/>
      <c r="Q298" s="1"/>
      <c r="R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2" customHeight="1">
      <c r="A299" s="1"/>
      <c r="B299" s="1"/>
      <c r="L299" s="1"/>
      <c r="P299" s="1"/>
      <c r="Q299" s="1"/>
      <c r="R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2" customHeight="1">
      <c r="A300" s="1"/>
      <c r="B300" s="1"/>
      <c r="L300" s="1"/>
      <c r="P300" s="1"/>
      <c r="Q300" s="1"/>
      <c r="R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2" customHeight="1">
      <c r="A301" s="1"/>
      <c r="B301" s="1"/>
      <c r="L301" s="1"/>
      <c r="P301" s="1"/>
      <c r="Q301" s="1"/>
      <c r="R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2" customHeight="1">
      <c r="A302" s="1"/>
      <c r="B302" s="1"/>
      <c r="L302" s="1"/>
      <c r="P302" s="1"/>
      <c r="Q302" s="1"/>
      <c r="R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2" customHeight="1">
      <c r="A303" s="1"/>
      <c r="B303" s="1"/>
      <c r="L303" s="1"/>
      <c r="P303" s="1"/>
      <c r="Q303" s="1"/>
      <c r="R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2" customHeight="1">
      <c r="A304" s="1"/>
      <c r="B304" s="1"/>
      <c r="L304" s="1"/>
      <c r="P304" s="1"/>
      <c r="Q304" s="1"/>
      <c r="R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2" customHeight="1">
      <c r="A305" s="1"/>
      <c r="B305" s="1"/>
      <c r="L305" s="1"/>
      <c r="P305" s="1"/>
      <c r="Q305" s="1"/>
      <c r="R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2" customHeight="1">
      <c r="A306" s="1"/>
      <c r="B306" s="1"/>
      <c r="L306" s="1"/>
      <c r="P306" s="1"/>
      <c r="Q306" s="1"/>
      <c r="R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2" customHeight="1">
      <c r="A307" s="1"/>
      <c r="B307" s="1"/>
      <c r="L307" s="1"/>
      <c r="P307" s="1"/>
      <c r="Q307" s="1"/>
      <c r="R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</sheetData>
  <sheetProtection/>
  <mergeCells count="218">
    <mergeCell ref="I71:K71"/>
    <mergeCell ref="E71:G71"/>
    <mergeCell ref="B87:B97"/>
    <mergeCell ref="B74:B84"/>
    <mergeCell ref="I91:K91"/>
    <mergeCell ref="I93:K93"/>
    <mergeCell ref="I95:K95"/>
    <mergeCell ref="I87:K87"/>
    <mergeCell ref="E93:G93"/>
    <mergeCell ref="E82:G82"/>
    <mergeCell ref="I74:K74"/>
    <mergeCell ref="E74:G74"/>
    <mergeCell ref="E76:G76"/>
    <mergeCell ref="I84:K84"/>
    <mergeCell ref="E84:G84"/>
    <mergeCell ref="I80:K80"/>
    <mergeCell ref="I76:K76"/>
    <mergeCell ref="I78:K78"/>
    <mergeCell ref="E78:G78"/>
    <mergeCell ref="E80:G80"/>
    <mergeCell ref="E87:G87"/>
    <mergeCell ref="I82:K82"/>
    <mergeCell ref="E89:G89"/>
    <mergeCell ref="I97:K97"/>
    <mergeCell ref="I89:K89"/>
    <mergeCell ref="E91:G91"/>
    <mergeCell ref="E95:G95"/>
    <mergeCell ref="E97:G97"/>
    <mergeCell ref="I61:K61"/>
    <mergeCell ref="I63:K63"/>
    <mergeCell ref="E67:G67"/>
    <mergeCell ref="E69:G69"/>
    <mergeCell ref="E65:G65"/>
    <mergeCell ref="E61:G61"/>
    <mergeCell ref="E63:G63"/>
    <mergeCell ref="I65:K65"/>
    <mergeCell ref="I67:K67"/>
    <mergeCell ref="I69:K69"/>
    <mergeCell ref="I100:K100"/>
    <mergeCell ref="I145:K145"/>
    <mergeCell ref="E126:G126"/>
    <mergeCell ref="E145:G145"/>
    <mergeCell ref="E121:G121"/>
    <mergeCell ref="I143:K143"/>
    <mergeCell ref="I128:K128"/>
    <mergeCell ref="I141:K141"/>
    <mergeCell ref="I132:K132"/>
    <mergeCell ref="I124:K124"/>
    <mergeCell ref="E123:G123"/>
    <mergeCell ref="E104:G104"/>
    <mergeCell ref="E106:G106"/>
    <mergeCell ref="D116:K119"/>
    <mergeCell ref="I115:K115"/>
    <mergeCell ref="I106:K106"/>
    <mergeCell ref="I123:K123"/>
    <mergeCell ref="I154:K154"/>
    <mergeCell ref="I147:K147"/>
    <mergeCell ref="I149:K149"/>
    <mergeCell ref="I156:K156"/>
    <mergeCell ref="I165:K165"/>
    <mergeCell ref="I169:K169"/>
    <mergeCell ref="I162:K162"/>
    <mergeCell ref="I139:K139"/>
    <mergeCell ref="I191:K191"/>
    <mergeCell ref="I178:K178"/>
    <mergeCell ref="I173:K173"/>
    <mergeCell ref="I175:K175"/>
    <mergeCell ref="I184:K184"/>
    <mergeCell ref="I158:K158"/>
    <mergeCell ref="I188:K188"/>
    <mergeCell ref="I182:K182"/>
    <mergeCell ref="I152:K152"/>
    <mergeCell ref="E171:G171"/>
    <mergeCell ref="I160:K160"/>
    <mergeCell ref="I167:K167"/>
    <mergeCell ref="I171:K171"/>
    <mergeCell ref="E162:G162"/>
    <mergeCell ref="E160:G160"/>
    <mergeCell ref="E173:G173"/>
    <mergeCell ref="I186:K186"/>
    <mergeCell ref="E223:G223"/>
    <mergeCell ref="D213:G213"/>
    <mergeCell ref="E217:G217"/>
    <mergeCell ref="E208:G208"/>
    <mergeCell ref="E214:G214"/>
    <mergeCell ref="E212:G212"/>
    <mergeCell ref="D222:G222"/>
    <mergeCell ref="I197:K197"/>
    <mergeCell ref="I199:K199"/>
    <mergeCell ref="I204:K204"/>
    <mergeCell ref="E154:G154"/>
    <mergeCell ref="E156:G156"/>
    <mergeCell ref="E193:G193"/>
    <mergeCell ref="I193:K193"/>
    <mergeCell ref="I180:K180"/>
    <mergeCell ref="E167:G167"/>
    <mergeCell ref="E180:G180"/>
    <mergeCell ref="E188:G188"/>
    <mergeCell ref="AA226:AE227"/>
    <mergeCell ref="AA224:AE225"/>
    <mergeCell ref="U224:Y225"/>
    <mergeCell ref="I219:K219"/>
    <mergeCell ref="H224:K224"/>
    <mergeCell ref="U226:Y227"/>
    <mergeCell ref="H222:K222"/>
    <mergeCell ref="V213:Y213"/>
    <mergeCell ref="E201:G201"/>
    <mergeCell ref="E204:G204"/>
    <mergeCell ref="E206:G206"/>
    <mergeCell ref="E210:G210"/>
    <mergeCell ref="I201:K201"/>
    <mergeCell ref="I206:K206"/>
    <mergeCell ref="I210:K210"/>
    <mergeCell ref="I208:K208"/>
    <mergeCell ref="I212:K212"/>
    <mergeCell ref="E184:G184"/>
    <mergeCell ref="E195:G195"/>
    <mergeCell ref="I225:K225"/>
    <mergeCell ref="I221:K221"/>
    <mergeCell ref="D224:G224"/>
    <mergeCell ref="E219:G219"/>
    <mergeCell ref="I223:K223"/>
    <mergeCell ref="I217:K217"/>
    <mergeCell ref="I195:K195"/>
    <mergeCell ref="E221:G221"/>
    <mergeCell ref="B113:B123"/>
    <mergeCell ref="E143:G143"/>
    <mergeCell ref="E152:G152"/>
    <mergeCell ref="E186:G186"/>
    <mergeCell ref="E165:G165"/>
    <mergeCell ref="E169:G169"/>
    <mergeCell ref="E147:G147"/>
    <mergeCell ref="E158:G158"/>
    <mergeCell ref="E182:G182"/>
    <mergeCell ref="E178:G178"/>
    <mergeCell ref="B61:B71"/>
    <mergeCell ref="I121:K121"/>
    <mergeCell ref="B152:B162"/>
    <mergeCell ref="B165:B175"/>
    <mergeCell ref="I136:K136"/>
    <mergeCell ref="E128:G128"/>
    <mergeCell ref="B100:B110"/>
    <mergeCell ref="B139:B149"/>
    <mergeCell ref="E149:G149"/>
    <mergeCell ref="E130:G130"/>
    <mergeCell ref="B126:B136"/>
    <mergeCell ref="E141:G141"/>
    <mergeCell ref="E134:G134"/>
    <mergeCell ref="E136:G136"/>
    <mergeCell ref="E132:G132"/>
    <mergeCell ref="E139:G139"/>
    <mergeCell ref="B48:B58"/>
    <mergeCell ref="E54:G54"/>
    <mergeCell ref="B178:B188"/>
    <mergeCell ref="E199:G199"/>
    <mergeCell ref="E175:G175"/>
    <mergeCell ref="H7:K7"/>
    <mergeCell ref="I11:K11"/>
    <mergeCell ref="I9:K9"/>
    <mergeCell ref="E9:G9"/>
    <mergeCell ref="E11:G11"/>
    <mergeCell ref="B217:B225"/>
    <mergeCell ref="B204:B214"/>
    <mergeCell ref="B191:B201"/>
    <mergeCell ref="E191:G191"/>
    <mergeCell ref="E197:G197"/>
    <mergeCell ref="E225:G225"/>
    <mergeCell ref="B35:B45"/>
    <mergeCell ref="E22:G22"/>
    <mergeCell ref="E24:G24"/>
    <mergeCell ref="E43:G43"/>
    <mergeCell ref="E39:G39"/>
    <mergeCell ref="I39:K39"/>
    <mergeCell ref="I22:K22"/>
    <mergeCell ref="I43:K43"/>
    <mergeCell ref="AH5:AI5"/>
    <mergeCell ref="I13:K13"/>
    <mergeCell ref="I15:K15"/>
    <mergeCell ref="B6:K6"/>
    <mergeCell ref="D7:G7"/>
    <mergeCell ref="B22:B32"/>
    <mergeCell ref="E28:G28"/>
    <mergeCell ref="E26:G26"/>
    <mergeCell ref="I41:K41"/>
    <mergeCell ref="E50:G50"/>
    <mergeCell ref="E52:G52"/>
    <mergeCell ref="E41:G41"/>
    <mergeCell ref="E48:G48"/>
    <mergeCell ref="E13:G13"/>
    <mergeCell ref="E15:G15"/>
    <mergeCell ref="E35:G35"/>
    <mergeCell ref="I24:K24"/>
    <mergeCell ref="I26:K26"/>
    <mergeCell ref="E37:G37"/>
    <mergeCell ref="I37:K37"/>
    <mergeCell ref="I28:K28"/>
    <mergeCell ref="I30:K30"/>
    <mergeCell ref="I35:K35"/>
    <mergeCell ref="I134:K134"/>
    <mergeCell ref="I130:K130"/>
    <mergeCell ref="E115:G115"/>
    <mergeCell ref="I126:K126"/>
    <mergeCell ref="E124:G124"/>
    <mergeCell ref="I48:K48"/>
    <mergeCell ref="E56:G56"/>
    <mergeCell ref="E100:G100"/>
    <mergeCell ref="E108:G108"/>
    <mergeCell ref="E102:G102"/>
    <mergeCell ref="I58:K58"/>
    <mergeCell ref="E113:G113"/>
    <mergeCell ref="I56:K56"/>
    <mergeCell ref="I50:K50"/>
    <mergeCell ref="I102:K102"/>
    <mergeCell ref="I104:K104"/>
    <mergeCell ref="I113:K113"/>
    <mergeCell ref="I108:K108"/>
    <mergeCell ref="I54:K54"/>
    <mergeCell ref="I52:K52"/>
  </mergeCells>
  <printOptions horizontalCentered="1"/>
  <pageMargins left="0" right="0" top="0.3937007874015748" bottom="0" header="0" footer="0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N105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8.625" style="0" bestFit="1" customWidth="1"/>
    <col min="2" max="2" width="3.50390625" style="0" bestFit="1" customWidth="1"/>
    <col min="3" max="3" width="3.625" style="0" bestFit="1" customWidth="1"/>
    <col min="4" max="4" width="6.125" style="0" bestFit="1" customWidth="1"/>
    <col min="5" max="5" width="3.625" style="0" bestFit="1" customWidth="1"/>
    <col min="6" max="6" width="6.125" style="0" bestFit="1" customWidth="1"/>
    <col min="7" max="7" width="3.50390625" style="0" bestFit="1" customWidth="1"/>
    <col min="8" max="8" width="6.125" style="0" bestFit="1" customWidth="1"/>
    <col min="9" max="9" width="7.625" style="0" bestFit="1" customWidth="1"/>
    <col min="10" max="10" width="3.50390625" style="0" bestFit="1" customWidth="1"/>
    <col min="11" max="11" width="4.875" style="0" bestFit="1" customWidth="1"/>
    <col min="12" max="12" width="7.125" style="0" bestFit="1" customWidth="1"/>
    <col min="13" max="13" width="3.625" style="0" bestFit="1" customWidth="1"/>
    <col min="14" max="14" width="7.375" style="0" bestFit="1" customWidth="1"/>
    <col min="15" max="15" width="2.50390625" style="0" bestFit="1" customWidth="1"/>
    <col min="16" max="16" width="7.375" style="0" customWidth="1"/>
    <col min="17" max="17" width="6.125" style="0" bestFit="1" customWidth="1"/>
    <col min="18" max="18" width="3.50390625" style="0" bestFit="1" customWidth="1"/>
    <col min="19" max="19" width="4.125" style="0" bestFit="1" customWidth="1"/>
    <col min="20" max="20" width="8.125" style="0" bestFit="1" customWidth="1"/>
    <col min="21" max="21" width="3.00390625" style="0" bestFit="1" customWidth="1"/>
    <col min="22" max="22" width="8.125" style="0" bestFit="1" customWidth="1"/>
    <col min="23" max="23" width="2.50390625" style="0" bestFit="1" customWidth="1"/>
    <col min="24" max="24" width="8.125" style="0" bestFit="1" customWidth="1"/>
    <col min="25" max="25" width="6.125" style="0" bestFit="1" customWidth="1"/>
    <col min="26" max="26" width="3.50390625" style="0" bestFit="1" customWidth="1"/>
    <col min="27" max="27" width="4.00390625" style="0" bestFit="1" customWidth="1"/>
    <col min="28" max="28" width="7.625" style="0" bestFit="1" customWidth="1"/>
    <col min="29" max="29" width="3.625" style="0" bestFit="1" customWidth="1"/>
    <col min="30" max="30" width="5.125" style="0" bestFit="1" customWidth="1"/>
    <col min="31" max="31" width="2.50390625" style="0" bestFit="1" customWidth="1"/>
    <col min="32" max="32" width="5.125" style="0" bestFit="1" customWidth="1"/>
    <col min="33" max="33" width="6.125" style="0" bestFit="1" customWidth="1"/>
    <col min="34" max="34" width="3.50390625" style="0" bestFit="1" customWidth="1"/>
    <col min="35" max="35" width="4.625" style="0" bestFit="1" customWidth="1"/>
    <col min="36" max="36" width="10.625" style="0" bestFit="1" customWidth="1"/>
    <col min="37" max="37" width="3.625" style="0" bestFit="1" customWidth="1"/>
    <col min="38" max="38" width="7.125" style="0" bestFit="1" customWidth="1"/>
    <col min="39" max="39" width="3.50390625" style="0" bestFit="1" customWidth="1"/>
    <col min="40" max="40" width="7.125" style="0" bestFit="1" customWidth="1"/>
    <col min="41" max="41" width="7.625" style="0" customWidth="1"/>
  </cols>
  <sheetData>
    <row r="1" ht="13.5" customHeight="1"/>
    <row r="2" spans="1:36" ht="13.5" customHeight="1">
      <c r="A2" t="s">
        <v>83</v>
      </c>
      <c r="C2">
        <v>45</v>
      </c>
      <c r="I2" t="s">
        <v>84</v>
      </c>
      <c r="J2">
        <v>28</v>
      </c>
      <c r="T2" t="s">
        <v>84</v>
      </c>
      <c r="AB2" t="s">
        <v>84</v>
      </c>
      <c r="AJ2" t="s">
        <v>85</v>
      </c>
    </row>
    <row r="3" spans="3:40" ht="9.75" customHeight="1">
      <c r="C3">
        <v>45</v>
      </c>
      <c r="H3" t="s">
        <v>86</v>
      </c>
      <c r="I3" t="s">
        <v>34</v>
      </c>
      <c r="K3">
        <v>28</v>
      </c>
      <c r="P3" t="s">
        <v>87</v>
      </c>
      <c r="Q3" t="s">
        <v>20</v>
      </c>
      <c r="S3">
        <v>28</v>
      </c>
      <c r="X3" t="s">
        <v>87</v>
      </c>
      <c r="Y3" t="s">
        <v>30</v>
      </c>
      <c r="AA3">
        <v>28</v>
      </c>
      <c r="AF3" t="s">
        <v>30</v>
      </c>
      <c r="AG3" t="s">
        <v>4</v>
      </c>
      <c r="AJ3">
        <v>36</v>
      </c>
      <c r="AN3" t="s">
        <v>4</v>
      </c>
    </row>
    <row r="4" spans="1:40" ht="9.75" customHeight="1">
      <c r="A4" s="21" t="s">
        <v>88</v>
      </c>
      <c r="B4" s="71">
        <v>1</v>
      </c>
      <c r="C4" s="71" t="s">
        <v>31</v>
      </c>
      <c r="D4" s="21">
        <v>5</v>
      </c>
      <c r="E4" s="21" t="s">
        <v>6</v>
      </c>
      <c r="F4" s="21">
        <v>9</v>
      </c>
      <c r="G4" s="21">
        <v>1</v>
      </c>
      <c r="H4" s="21" t="s">
        <v>49</v>
      </c>
      <c r="I4" s="21" t="s">
        <v>88</v>
      </c>
      <c r="J4" s="72">
        <v>1</v>
      </c>
      <c r="K4" s="73" t="s">
        <v>34</v>
      </c>
      <c r="L4" s="21">
        <v>3</v>
      </c>
      <c r="M4" s="21" t="s">
        <v>6</v>
      </c>
      <c r="N4" s="21">
        <v>6</v>
      </c>
      <c r="O4" s="21">
        <v>1</v>
      </c>
      <c r="P4" s="21" t="s">
        <v>50</v>
      </c>
      <c r="Q4" s="21" t="s">
        <v>88</v>
      </c>
      <c r="R4" s="30">
        <v>1</v>
      </c>
      <c r="S4" s="74" t="s">
        <v>20</v>
      </c>
      <c r="T4" s="7">
        <v>3</v>
      </c>
      <c r="U4" s="27" t="s">
        <v>6</v>
      </c>
      <c r="V4" s="7">
        <v>6</v>
      </c>
      <c r="W4" s="21">
        <v>1</v>
      </c>
      <c r="X4" s="21" t="s">
        <v>14</v>
      </c>
      <c r="Y4" s="21" t="s">
        <v>88</v>
      </c>
      <c r="Z4" s="75">
        <v>1</v>
      </c>
      <c r="AA4" s="75" t="s">
        <v>30</v>
      </c>
      <c r="AB4" s="21">
        <v>3</v>
      </c>
      <c r="AC4" s="21" t="s">
        <v>6</v>
      </c>
      <c r="AD4" s="21">
        <v>6</v>
      </c>
      <c r="AE4" s="21">
        <v>1</v>
      </c>
      <c r="AF4" s="21" t="s">
        <v>49</v>
      </c>
      <c r="AG4" s="21" t="s">
        <v>88</v>
      </c>
      <c r="AH4" s="35">
        <v>1</v>
      </c>
      <c r="AI4" s="35" t="s">
        <v>4</v>
      </c>
      <c r="AJ4" s="21">
        <v>5</v>
      </c>
      <c r="AK4" s="21" t="s">
        <v>6</v>
      </c>
      <c r="AL4" s="21">
        <v>9</v>
      </c>
      <c r="AM4" s="21">
        <v>1</v>
      </c>
      <c r="AN4" s="21" t="s">
        <v>8</v>
      </c>
    </row>
    <row r="5" spans="1:40" ht="9.75" customHeight="1">
      <c r="A5" s="21" t="s">
        <v>88</v>
      </c>
      <c r="B5" s="71"/>
      <c r="C5" s="71" t="s">
        <v>31</v>
      </c>
      <c r="D5" s="21" t="s">
        <v>25</v>
      </c>
      <c r="E5" s="21" t="s">
        <v>6</v>
      </c>
      <c r="F5" s="21" t="s">
        <v>16</v>
      </c>
      <c r="G5" s="21">
        <v>2</v>
      </c>
      <c r="H5" s="21" t="s">
        <v>40</v>
      </c>
      <c r="I5" s="21" t="s">
        <v>88</v>
      </c>
      <c r="J5" s="72"/>
      <c r="K5" s="73" t="s">
        <v>34</v>
      </c>
      <c r="L5" s="21" t="s">
        <v>38</v>
      </c>
      <c r="M5" s="21" t="s">
        <v>6</v>
      </c>
      <c r="N5" s="21" t="s">
        <v>35</v>
      </c>
      <c r="O5" s="21">
        <v>2</v>
      </c>
      <c r="P5" s="21" t="s">
        <v>42</v>
      </c>
      <c r="Q5" s="21" t="s">
        <v>88</v>
      </c>
      <c r="R5" s="30"/>
      <c r="S5" s="74" t="s">
        <v>20</v>
      </c>
      <c r="T5" s="7" t="s">
        <v>21</v>
      </c>
      <c r="U5" s="27" t="s">
        <v>6</v>
      </c>
      <c r="V5" s="21" t="s">
        <v>22</v>
      </c>
      <c r="W5" s="21">
        <v>2</v>
      </c>
      <c r="X5" s="21" t="s">
        <v>41</v>
      </c>
      <c r="Y5" s="21" t="s">
        <v>88</v>
      </c>
      <c r="Z5" s="75"/>
      <c r="AA5" s="75" t="s">
        <v>30</v>
      </c>
      <c r="AB5" s="21" t="s">
        <v>16</v>
      </c>
      <c r="AC5" s="21" t="s">
        <v>6</v>
      </c>
      <c r="AD5" s="21" t="s">
        <v>19</v>
      </c>
      <c r="AE5" s="21">
        <v>2</v>
      </c>
      <c r="AF5" s="21" t="s">
        <v>37</v>
      </c>
      <c r="AG5" s="21" t="s">
        <v>88</v>
      </c>
      <c r="AH5" s="35"/>
      <c r="AI5" s="35" t="s">
        <v>89</v>
      </c>
      <c r="AJ5" s="21" t="s">
        <v>42</v>
      </c>
      <c r="AK5" s="21" t="s">
        <v>6</v>
      </c>
      <c r="AL5" s="21" t="s">
        <v>29</v>
      </c>
      <c r="AM5" s="21">
        <v>2</v>
      </c>
      <c r="AN5" s="21" t="s">
        <v>25</v>
      </c>
    </row>
    <row r="6" spans="1:40" ht="9.75" customHeight="1">
      <c r="A6" s="21" t="s">
        <v>88</v>
      </c>
      <c r="B6" s="71">
        <v>2</v>
      </c>
      <c r="C6" s="71" t="s">
        <v>31</v>
      </c>
      <c r="D6" s="21">
        <v>4</v>
      </c>
      <c r="E6" s="21" t="s">
        <v>6</v>
      </c>
      <c r="F6" s="21">
        <v>6</v>
      </c>
      <c r="G6" s="21">
        <v>3</v>
      </c>
      <c r="H6" s="21" t="s">
        <v>46</v>
      </c>
      <c r="I6" s="21" t="s">
        <v>88</v>
      </c>
      <c r="J6" s="72">
        <v>2</v>
      </c>
      <c r="K6" s="73" t="s">
        <v>34</v>
      </c>
      <c r="L6" s="21">
        <v>4</v>
      </c>
      <c r="M6" s="21" t="s">
        <v>6</v>
      </c>
      <c r="N6" s="21">
        <v>7</v>
      </c>
      <c r="O6" s="21">
        <v>3</v>
      </c>
      <c r="P6" s="21" t="s">
        <v>38</v>
      </c>
      <c r="Q6" s="21" t="s">
        <v>88</v>
      </c>
      <c r="R6" s="30">
        <v>2</v>
      </c>
      <c r="S6" s="74" t="s">
        <v>20</v>
      </c>
      <c r="T6" s="7">
        <v>4</v>
      </c>
      <c r="U6" s="27" t="s">
        <v>6</v>
      </c>
      <c r="V6" s="7">
        <v>7</v>
      </c>
      <c r="W6" s="21">
        <v>3</v>
      </c>
      <c r="X6" s="21" t="s">
        <v>21</v>
      </c>
      <c r="Y6" s="21" t="s">
        <v>88</v>
      </c>
      <c r="Z6" s="75">
        <v>2</v>
      </c>
      <c r="AA6" s="75" t="s">
        <v>30</v>
      </c>
      <c r="AB6" s="21">
        <v>4</v>
      </c>
      <c r="AC6" s="21" t="s">
        <v>6</v>
      </c>
      <c r="AD6" s="21">
        <v>7</v>
      </c>
      <c r="AE6" s="21">
        <v>3</v>
      </c>
      <c r="AF6" s="21" t="s">
        <v>16</v>
      </c>
      <c r="AG6" s="21" t="s">
        <v>88</v>
      </c>
      <c r="AH6" s="35">
        <v>2</v>
      </c>
      <c r="AI6" s="35" t="s">
        <v>90</v>
      </c>
      <c r="AJ6" s="21">
        <v>4</v>
      </c>
      <c r="AK6" s="21" t="s">
        <v>6</v>
      </c>
      <c r="AL6" s="21">
        <v>6</v>
      </c>
      <c r="AM6" s="21">
        <v>3</v>
      </c>
      <c r="AN6" s="21" t="s">
        <v>33</v>
      </c>
    </row>
    <row r="7" spans="1:40" ht="9.75" customHeight="1">
      <c r="A7" s="21" t="s">
        <v>88</v>
      </c>
      <c r="B7" s="71"/>
      <c r="C7" s="71" t="s">
        <v>31</v>
      </c>
      <c r="D7" s="21" t="s">
        <v>37</v>
      </c>
      <c r="E7" s="21" t="s">
        <v>6</v>
      </c>
      <c r="F7" s="21" t="s">
        <v>19</v>
      </c>
      <c r="G7" s="21">
        <v>4</v>
      </c>
      <c r="H7" s="21" t="s">
        <v>37</v>
      </c>
      <c r="I7" s="21" t="s">
        <v>88</v>
      </c>
      <c r="J7" s="72"/>
      <c r="K7" s="73" t="s">
        <v>34</v>
      </c>
      <c r="L7" s="76" t="s">
        <v>60</v>
      </c>
      <c r="M7" s="21" t="s">
        <v>6</v>
      </c>
      <c r="N7" s="21" t="s">
        <v>53</v>
      </c>
      <c r="O7" s="21">
        <v>4</v>
      </c>
      <c r="P7" s="21" t="s">
        <v>60</v>
      </c>
      <c r="Q7" s="21" t="s">
        <v>88</v>
      </c>
      <c r="R7" s="30"/>
      <c r="S7" s="74" t="s">
        <v>20</v>
      </c>
      <c r="T7" s="7" t="s">
        <v>23</v>
      </c>
      <c r="U7" s="27" t="s">
        <v>6</v>
      </c>
      <c r="V7" s="7" t="s">
        <v>24</v>
      </c>
      <c r="W7" s="21">
        <v>4</v>
      </c>
      <c r="X7" s="21" t="s">
        <v>23</v>
      </c>
      <c r="Y7" s="21" t="s">
        <v>88</v>
      </c>
      <c r="Z7" s="75"/>
      <c r="AA7" s="75" t="s">
        <v>30</v>
      </c>
      <c r="AB7" s="21" t="s">
        <v>54</v>
      </c>
      <c r="AC7" s="21" t="s">
        <v>6</v>
      </c>
      <c r="AD7" s="21" t="s">
        <v>41</v>
      </c>
      <c r="AE7" s="21">
        <v>4</v>
      </c>
      <c r="AF7" s="21" t="s">
        <v>54</v>
      </c>
      <c r="AG7" s="21" t="s">
        <v>88</v>
      </c>
      <c r="AH7" s="35"/>
      <c r="AI7" s="35" t="s">
        <v>91</v>
      </c>
      <c r="AJ7" s="21" t="s">
        <v>5</v>
      </c>
      <c r="AK7" s="21" t="s">
        <v>6</v>
      </c>
      <c r="AL7" s="21" t="s">
        <v>7</v>
      </c>
      <c r="AM7" s="21">
        <v>4</v>
      </c>
      <c r="AN7" s="21" t="s">
        <v>5</v>
      </c>
    </row>
    <row r="8" spans="1:40" ht="9.75" customHeight="1">
      <c r="A8" s="21" t="s">
        <v>88</v>
      </c>
      <c r="B8" s="71">
        <v>3</v>
      </c>
      <c r="C8" s="71" t="s">
        <v>31</v>
      </c>
      <c r="D8" s="21">
        <v>3</v>
      </c>
      <c r="E8" s="21" t="s">
        <v>6</v>
      </c>
      <c r="F8" s="21">
        <v>7</v>
      </c>
      <c r="G8" s="21">
        <v>5</v>
      </c>
      <c r="H8" s="21" t="s">
        <v>25</v>
      </c>
      <c r="I8" s="21" t="s">
        <v>88</v>
      </c>
      <c r="J8" s="72">
        <v>3</v>
      </c>
      <c r="K8" s="73" t="s">
        <v>34</v>
      </c>
      <c r="L8" s="21">
        <v>2</v>
      </c>
      <c r="M8" s="21" t="s">
        <v>6</v>
      </c>
      <c r="N8" s="21">
        <v>5</v>
      </c>
      <c r="O8" s="21">
        <v>5</v>
      </c>
      <c r="P8" s="21" t="s">
        <v>7</v>
      </c>
      <c r="Q8" s="21" t="s">
        <v>88</v>
      </c>
      <c r="R8" s="30">
        <v>3</v>
      </c>
      <c r="S8" s="74" t="s">
        <v>20</v>
      </c>
      <c r="T8" s="7">
        <v>2</v>
      </c>
      <c r="U8" s="27" t="s">
        <v>6</v>
      </c>
      <c r="V8" s="7">
        <v>5</v>
      </c>
      <c r="W8" s="21">
        <v>5</v>
      </c>
      <c r="X8" s="21" t="s">
        <v>9</v>
      </c>
      <c r="Y8" s="21" t="s">
        <v>88</v>
      </c>
      <c r="Z8" s="75">
        <v>3</v>
      </c>
      <c r="AA8" s="75" t="s">
        <v>30</v>
      </c>
      <c r="AB8" s="21">
        <v>2</v>
      </c>
      <c r="AC8" s="21" t="s">
        <v>6</v>
      </c>
      <c r="AD8" s="21">
        <v>5</v>
      </c>
      <c r="AE8" s="21">
        <v>5</v>
      </c>
      <c r="AF8" s="21" t="s">
        <v>47</v>
      </c>
      <c r="AG8" s="21" t="s">
        <v>88</v>
      </c>
      <c r="AH8" s="35">
        <v>3</v>
      </c>
      <c r="AI8" s="35" t="s">
        <v>92</v>
      </c>
      <c r="AJ8" s="21">
        <v>3</v>
      </c>
      <c r="AK8" s="21" t="s">
        <v>6</v>
      </c>
      <c r="AL8" s="21">
        <v>7</v>
      </c>
      <c r="AM8" s="21">
        <v>5</v>
      </c>
      <c r="AN8" s="21" t="s">
        <v>42</v>
      </c>
    </row>
    <row r="9" spans="1:40" ht="9.75" customHeight="1">
      <c r="A9" s="21" t="s">
        <v>88</v>
      </c>
      <c r="B9" s="71"/>
      <c r="C9" s="71" t="s">
        <v>31</v>
      </c>
      <c r="D9" s="21" t="s">
        <v>46</v>
      </c>
      <c r="E9" s="21" t="s">
        <v>6</v>
      </c>
      <c r="F9" s="21" t="s">
        <v>58</v>
      </c>
      <c r="G9" s="21">
        <v>6</v>
      </c>
      <c r="H9" s="21" t="s">
        <v>19</v>
      </c>
      <c r="I9" s="21" t="s">
        <v>88</v>
      </c>
      <c r="J9" s="72"/>
      <c r="K9" s="73" t="s">
        <v>34</v>
      </c>
      <c r="L9" s="21" t="s">
        <v>42</v>
      </c>
      <c r="M9" s="21" t="s">
        <v>6</v>
      </c>
      <c r="N9" s="21" t="s">
        <v>7</v>
      </c>
      <c r="O9" s="21">
        <v>6</v>
      </c>
      <c r="P9" s="21" t="s">
        <v>35</v>
      </c>
      <c r="Q9" s="21" t="s">
        <v>88</v>
      </c>
      <c r="R9" s="30"/>
      <c r="S9" s="74" t="s">
        <v>20</v>
      </c>
      <c r="T9" s="7" t="s">
        <v>41</v>
      </c>
      <c r="U9" s="27" t="s">
        <v>6</v>
      </c>
      <c r="V9" s="7" t="s">
        <v>9</v>
      </c>
      <c r="W9" s="21">
        <v>6</v>
      </c>
      <c r="X9" s="21" t="s">
        <v>22</v>
      </c>
      <c r="Y9" s="21" t="s">
        <v>88</v>
      </c>
      <c r="Z9" s="75"/>
      <c r="AA9" s="75" t="s">
        <v>30</v>
      </c>
      <c r="AB9" s="21" t="s">
        <v>37</v>
      </c>
      <c r="AC9" s="21" t="s">
        <v>6</v>
      </c>
      <c r="AD9" s="21" t="s">
        <v>47</v>
      </c>
      <c r="AE9" s="21">
        <v>6</v>
      </c>
      <c r="AF9" s="21" t="s">
        <v>19</v>
      </c>
      <c r="AG9" s="21" t="s">
        <v>88</v>
      </c>
      <c r="AH9" s="35"/>
      <c r="AI9" s="35" t="s">
        <v>93</v>
      </c>
      <c r="AJ9" s="21" t="s">
        <v>33</v>
      </c>
      <c r="AK9" s="21" t="s">
        <v>6</v>
      </c>
      <c r="AL9" s="21" t="s">
        <v>17</v>
      </c>
      <c r="AM9" s="21">
        <v>6</v>
      </c>
      <c r="AN9" s="21" t="s">
        <v>7</v>
      </c>
    </row>
    <row r="10" spans="1:40" ht="9.75" customHeight="1">
      <c r="A10" s="21" t="s">
        <v>88</v>
      </c>
      <c r="B10" s="71">
        <v>4</v>
      </c>
      <c r="C10" s="71" t="s">
        <v>31</v>
      </c>
      <c r="D10" s="21">
        <v>2</v>
      </c>
      <c r="E10" s="21" t="s">
        <v>6</v>
      </c>
      <c r="F10" s="21">
        <v>8</v>
      </c>
      <c r="G10" s="21">
        <v>7</v>
      </c>
      <c r="H10" s="21" t="s">
        <v>58</v>
      </c>
      <c r="I10" s="21" t="s">
        <v>88</v>
      </c>
      <c r="J10" s="72">
        <v>4</v>
      </c>
      <c r="K10" s="73" t="s">
        <v>34</v>
      </c>
      <c r="L10" s="21">
        <v>1</v>
      </c>
      <c r="M10" s="21" t="s">
        <v>6</v>
      </c>
      <c r="N10" s="21">
        <v>8</v>
      </c>
      <c r="O10" s="21">
        <v>7</v>
      </c>
      <c r="P10" s="21" t="s">
        <v>53</v>
      </c>
      <c r="Q10" s="21" t="s">
        <v>88</v>
      </c>
      <c r="R10" s="30">
        <v>4</v>
      </c>
      <c r="S10" s="74" t="s">
        <v>20</v>
      </c>
      <c r="T10" s="7">
        <v>1</v>
      </c>
      <c r="U10" s="27" t="s">
        <v>6</v>
      </c>
      <c r="V10" s="7">
        <v>8</v>
      </c>
      <c r="W10" s="21">
        <v>7</v>
      </c>
      <c r="X10" s="21" t="s">
        <v>24</v>
      </c>
      <c r="Y10" s="21" t="s">
        <v>88</v>
      </c>
      <c r="Z10" s="75">
        <v>4</v>
      </c>
      <c r="AA10" s="75" t="s">
        <v>30</v>
      </c>
      <c r="AB10" s="21">
        <v>1</v>
      </c>
      <c r="AC10" s="21" t="s">
        <v>6</v>
      </c>
      <c r="AD10" s="21">
        <v>8</v>
      </c>
      <c r="AE10" s="21">
        <v>7</v>
      </c>
      <c r="AF10" s="21" t="s">
        <v>41</v>
      </c>
      <c r="AG10" s="21" t="s">
        <v>88</v>
      </c>
      <c r="AH10" s="35">
        <v>4</v>
      </c>
      <c r="AI10" s="35" t="s">
        <v>94</v>
      </c>
      <c r="AJ10" s="21">
        <v>2</v>
      </c>
      <c r="AK10" s="21" t="s">
        <v>6</v>
      </c>
      <c r="AL10" s="21">
        <v>8</v>
      </c>
      <c r="AM10" s="21">
        <v>7</v>
      </c>
      <c r="AN10" s="21" t="s">
        <v>17</v>
      </c>
    </row>
    <row r="11" spans="1:40" ht="9.75" customHeight="1">
      <c r="A11" s="21" t="s">
        <v>88</v>
      </c>
      <c r="B11" s="71"/>
      <c r="C11" s="71" t="s">
        <v>31</v>
      </c>
      <c r="D11" s="21" t="s">
        <v>40</v>
      </c>
      <c r="E11" s="21" t="s">
        <v>6</v>
      </c>
      <c r="F11" s="21" t="s">
        <v>44</v>
      </c>
      <c r="G11" s="21">
        <v>8</v>
      </c>
      <c r="H11" s="21" t="s">
        <v>44</v>
      </c>
      <c r="I11" s="21" t="s">
        <v>88</v>
      </c>
      <c r="J11" s="72"/>
      <c r="K11" s="73" t="s">
        <v>34</v>
      </c>
      <c r="L11" s="21" t="s">
        <v>50</v>
      </c>
      <c r="M11" s="21" t="s">
        <v>6</v>
      </c>
      <c r="N11" s="21" t="s">
        <v>36</v>
      </c>
      <c r="O11" s="21">
        <v>8</v>
      </c>
      <c r="P11" s="21" t="s">
        <v>36</v>
      </c>
      <c r="Q11" s="21" t="s">
        <v>88</v>
      </c>
      <c r="R11" s="30"/>
      <c r="S11" s="74" t="s">
        <v>20</v>
      </c>
      <c r="T11" s="7" t="s">
        <v>14</v>
      </c>
      <c r="U11" s="27" t="s">
        <v>6</v>
      </c>
      <c r="V11" s="7" t="s">
        <v>33</v>
      </c>
      <c r="W11" s="21">
        <v>8</v>
      </c>
      <c r="X11" s="21" t="s">
        <v>33</v>
      </c>
      <c r="Y11" s="21" t="s">
        <v>88</v>
      </c>
      <c r="Z11" s="75"/>
      <c r="AA11" s="75" t="s">
        <v>30</v>
      </c>
      <c r="AB11" s="21" t="s">
        <v>49</v>
      </c>
      <c r="AC11" s="21" t="s">
        <v>6</v>
      </c>
      <c r="AD11" s="21" t="s">
        <v>40</v>
      </c>
      <c r="AE11" s="21">
        <v>8</v>
      </c>
      <c r="AF11" s="21" t="s">
        <v>40</v>
      </c>
      <c r="AG11" s="21" t="s">
        <v>88</v>
      </c>
      <c r="AH11" s="35"/>
      <c r="AI11" s="35" t="s">
        <v>95</v>
      </c>
      <c r="AJ11" s="21" t="s">
        <v>25</v>
      </c>
      <c r="AK11" s="21" t="s">
        <v>6</v>
      </c>
      <c r="AL11" s="21" t="s">
        <v>9</v>
      </c>
      <c r="AM11" s="21">
        <v>8</v>
      </c>
      <c r="AN11" s="21" t="s">
        <v>9</v>
      </c>
    </row>
    <row r="12" spans="1:40" ht="9.75" customHeight="1">
      <c r="A12" s="21" t="s">
        <v>88</v>
      </c>
      <c r="B12" s="71">
        <v>5</v>
      </c>
      <c r="C12" s="71" t="s">
        <v>31</v>
      </c>
      <c r="D12" s="21">
        <v>1</v>
      </c>
      <c r="E12" s="21" t="s">
        <v>6</v>
      </c>
      <c r="F12" s="21">
        <v>10</v>
      </c>
      <c r="G12" s="21">
        <v>9</v>
      </c>
      <c r="H12" s="21" t="s">
        <v>16</v>
      </c>
      <c r="I12" s="21" t="s">
        <v>96</v>
      </c>
      <c r="J12" s="72">
        <v>5</v>
      </c>
      <c r="K12" s="73" t="s">
        <v>34</v>
      </c>
      <c r="L12" s="21">
        <v>4</v>
      </c>
      <c r="M12" s="21" t="s">
        <v>6</v>
      </c>
      <c r="N12" s="21">
        <v>6</v>
      </c>
      <c r="O12" s="21"/>
      <c r="P12" s="21"/>
      <c r="Q12" s="21" t="s">
        <v>96</v>
      </c>
      <c r="R12" s="50">
        <v>5</v>
      </c>
      <c r="S12" s="74" t="s">
        <v>20</v>
      </c>
      <c r="T12" s="7">
        <v>4</v>
      </c>
      <c r="U12" s="27" t="s">
        <v>6</v>
      </c>
      <c r="V12" s="7">
        <v>6</v>
      </c>
      <c r="W12" s="21"/>
      <c r="X12" s="21"/>
      <c r="Y12" s="21" t="s">
        <v>96</v>
      </c>
      <c r="Z12" s="75">
        <v>5</v>
      </c>
      <c r="AA12" s="75" t="s">
        <v>30</v>
      </c>
      <c r="AB12" s="21">
        <v>4</v>
      </c>
      <c r="AC12" s="21" t="s">
        <v>6</v>
      </c>
      <c r="AD12" s="21">
        <v>6</v>
      </c>
      <c r="AE12" s="21"/>
      <c r="AF12" s="21"/>
      <c r="AG12" s="21" t="s">
        <v>88</v>
      </c>
      <c r="AH12" s="35">
        <v>5</v>
      </c>
      <c r="AI12" s="35" t="s">
        <v>97</v>
      </c>
      <c r="AJ12" s="21">
        <v>1</v>
      </c>
      <c r="AK12" s="21" t="s">
        <v>6</v>
      </c>
      <c r="AL12" s="21">
        <v>10</v>
      </c>
      <c r="AM12" s="21">
        <v>9</v>
      </c>
      <c r="AN12" s="21" t="s">
        <v>29</v>
      </c>
    </row>
    <row r="13" spans="1:40" ht="9.75" customHeight="1">
      <c r="A13" s="21" t="s">
        <v>88</v>
      </c>
      <c r="B13" s="71"/>
      <c r="C13" s="71" t="s">
        <v>31</v>
      </c>
      <c r="D13" s="21" t="s">
        <v>49</v>
      </c>
      <c r="E13" s="21" t="s">
        <v>6</v>
      </c>
      <c r="F13" s="21" t="s">
        <v>17</v>
      </c>
      <c r="G13" s="21">
        <v>10</v>
      </c>
      <c r="H13" s="21" t="s">
        <v>17</v>
      </c>
      <c r="I13" s="21" t="s">
        <v>96</v>
      </c>
      <c r="J13" s="72"/>
      <c r="K13" s="73" t="s">
        <v>34</v>
      </c>
      <c r="L13" s="76" t="s">
        <v>60</v>
      </c>
      <c r="M13" s="21" t="s">
        <v>6</v>
      </c>
      <c r="N13" s="21" t="s">
        <v>35</v>
      </c>
      <c r="O13" s="21"/>
      <c r="P13" s="21"/>
      <c r="Q13" s="21" t="s">
        <v>96</v>
      </c>
      <c r="R13" s="50"/>
      <c r="S13" s="74" t="s">
        <v>20</v>
      </c>
      <c r="T13" s="7" t="s">
        <v>23</v>
      </c>
      <c r="U13" s="27" t="s">
        <v>6</v>
      </c>
      <c r="V13" s="21" t="s">
        <v>22</v>
      </c>
      <c r="W13" s="21"/>
      <c r="X13" s="21"/>
      <c r="Y13" s="21" t="s">
        <v>96</v>
      </c>
      <c r="Z13" s="75"/>
      <c r="AA13" s="75" t="s">
        <v>30</v>
      </c>
      <c r="AB13" s="21" t="s">
        <v>54</v>
      </c>
      <c r="AC13" s="21" t="s">
        <v>6</v>
      </c>
      <c r="AD13" s="21" t="s">
        <v>19</v>
      </c>
      <c r="AE13" s="21"/>
      <c r="AF13" s="21"/>
      <c r="AG13" s="21" t="s">
        <v>88</v>
      </c>
      <c r="AH13" s="35"/>
      <c r="AI13" s="35" t="s">
        <v>98</v>
      </c>
      <c r="AJ13" s="21" t="s">
        <v>8</v>
      </c>
      <c r="AK13" s="21" t="s">
        <v>6</v>
      </c>
      <c r="AL13" s="21" t="s">
        <v>32</v>
      </c>
      <c r="AM13" s="21">
        <v>10</v>
      </c>
      <c r="AN13" s="21" t="s">
        <v>32</v>
      </c>
    </row>
    <row r="14" spans="1:40" ht="9.75" customHeight="1">
      <c r="A14" s="21" t="s">
        <v>96</v>
      </c>
      <c r="B14" s="71">
        <v>6</v>
      </c>
      <c r="C14" s="71" t="s">
        <v>31</v>
      </c>
      <c r="D14" s="21">
        <v>5</v>
      </c>
      <c r="E14" s="21" t="s">
        <v>6</v>
      </c>
      <c r="F14" s="21">
        <v>8</v>
      </c>
      <c r="G14" s="21"/>
      <c r="H14" s="21"/>
      <c r="I14" s="21" t="s">
        <v>96</v>
      </c>
      <c r="J14" s="72">
        <v>6</v>
      </c>
      <c r="K14" s="73" t="s">
        <v>34</v>
      </c>
      <c r="L14" s="21">
        <v>3</v>
      </c>
      <c r="M14" s="21" t="s">
        <v>6</v>
      </c>
      <c r="N14" s="21">
        <v>5</v>
      </c>
      <c r="O14" s="21"/>
      <c r="P14" s="21"/>
      <c r="Q14" s="21" t="s">
        <v>96</v>
      </c>
      <c r="R14" s="50">
        <v>6</v>
      </c>
      <c r="S14" s="74" t="s">
        <v>20</v>
      </c>
      <c r="T14" s="7">
        <v>3</v>
      </c>
      <c r="U14" s="27" t="s">
        <v>6</v>
      </c>
      <c r="V14" s="7">
        <v>5</v>
      </c>
      <c r="W14" s="21"/>
      <c r="X14" s="21"/>
      <c r="Y14" s="21" t="s">
        <v>96</v>
      </c>
      <c r="Z14" s="75">
        <v>6</v>
      </c>
      <c r="AA14" s="75" t="s">
        <v>30</v>
      </c>
      <c r="AB14" s="21">
        <v>3</v>
      </c>
      <c r="AC14" s="21" t="s">
        <v>6</v>
      </c>
      <c r="AD14" s="21">
        <v>5</v>
      </c>
      <c r="AE14" s="21"/>
      <c r="AF14" s="21"/>
      <c r="AG14" s="21" t="s">
        <v>96</v>
      </c>
      <c r="AH14" s="35">
        <v>6</v>
      </c>
      <c r="AI14" s="35" t="s">
        <v>99</v>
      </c>
      <c r="AJ14" s="21">
        <v>5</v>
      </c>
      <c r="AK14" s="21" t="s">
        <v>6</v>
      </c>
      <c r="AL14" s="21">
        <v>8</v>
      </c>
      <c r="AM14" s="21"/>
      <c r="AN14" s="21"/>
    </row>
    <row r="15" spans="1:40" ht="9.75" customHeight="1">
      <c r="A15" s="21" t="s">
        <v>96</v>
      </c>
      <c r="B15" s="71"/>
      <c r="C15" s="71" t="s">
        <v>31</v>
      </c>
      <c r="D15" s="21" t="s">
        <v>25</v>
      </c>
      <c r="E15" s="21" t="s">
        <v>6</v>
      </c>
      <c r="F15" s="21" t="s">
        <v>44</v>
      </c>
      <c r="G15" s="21"/>
      <c r="H15" s="21"/>
      <c r="I15" s="21" t="s">
        <v>96</v>
      </c>
      <c r="J15" s="72"/>
      <c r="K15" s="73" t="s">
        <v>34</v>
      </c>
      <c r="L15" s="21" t="s">
        <v>38</v>
      </c>
      <c r="M15" s="21" t="s">
        <v>6</v>
      </c>
      <c r="N15" s="21" t="s">
        <v>7</v>
      </c>
      <c r="O15" s="21"/>
      <c r="P15" s="21"/>
      <c r="Q15" s="21" t="s">
        <v>96</v>
      </c>
      <c r="R15" s="50"/>
      <c r="S15" s="74" t="s">
        <v>20</v>
      </c>
      <c r="T15" s="7" t="s">
        <v>21</v>
      </c>
      <c r="U15" s="27" t="s">
        <v>6</v>
      </c>
      <c r="V15" s="7" t="s">
        <v>9</v>
      </c>
      <c r="W15" s="21"/>
      <c r="X15" s="21"/>
      <c r="Y15" s="21" t="s">
        <v>96</v>
      </c>
      <c r="Z15" s="75"/>
      <c r="AA15" s="75" t="s">
        <v>30</v>
      </c>
      <c r="AB15" s="21" t="s">
        <v>16</v>
      </c>
      <c r="AC15" s="21" t="s">
        <v>6</v>
      </c>
      <c r="AD15" s="21" t="s">
        <v>47</v>
      </c>
      <c r="AE15" s="21"/>
      <c r="AF15" s="21"/>
      <c r="AG15" s="21" t="s">
        <v>96</v>
      </c>
      <c r="AH15" s="35"/>
      <c r="AI15" s="35" t="s">
        <v>100</v>
      </c>
      <c r="AJ15" s="21" t="s">
        <v>42</v>
      </c>
      <c r="AK15" s="21" t="s">
        <v>6</v>
      </c>
      <c r="AL15" s="21" t="s">
        <v>9</v>
      </c>
      <c r="AM15" s="21"/>
      <c r="AN15" s="21"/>
    </row>
    <row r="16" spans="1:40" ht="9.75" customHeight="1">
      <c r="A16" s="21" t="s">
        <v>96</v>
      </c>
      <c r="B16" s="71">
        <v>7</v>
      </c>
      <c r="C16" s="71" t="s">
        <v>31</v>
      </c>
      <c r="D16" s="21">
        <v>4</v>
      </c>
      <c r="E16" s="21" t="s">
        <v>6</v>
      </c>
      <c r="F16" s="21">
        <v>7</v>
      </c>
      <c r="G16" s="21"/>
      <c r="H16" s="21"/>
      <c r="I16" s="21" t="s">
        <v>96</v>
      </c>
      <c r="J16" s="72">
        <v>7</v>
      </c>
      <c r="K16" s="73" t="s">
        <v>34</v>
      </c>
      <c r="L16" s="21">
        <v>1</v>
      </c>
      <c r="M16" s="21" t="s">
        <v>6</v>
      </c>
      <c r="N16" s="21">
        <v>7</v>
      </c>
      <c r="O16" s="21"/>
      <c r="P16" s="21"/>
      <c r="Q16" s="21" t="s">
        <v>96</v>
      </c>
      <c r="R16" s="50">
        <v>7</v>
      </c>
      <c r="S16" s="74" t="s">
        <v>20</v>
      </c>
      <c r="T16" s="7">
        <v>1</v>
      </c>
      <c r="U16" s="27" t="s">
        <v>6</v>
      </c>
      <c r="V16" s="7">
        <v>7</v>
      </c>
      <c r="W16" s="21"/>
      <c r="X16" s="21"/>
      <c r="Y16" s="21" t="s">
        <v>96</v>
      </c>
      <c r="Z16" s="75">
        <v>7</v>
      </c>
      <c r="AA16" s="75" t="s">
        <v>30</v>
      </c>
      <c r="AB16" s="21">
        <v>1</v>
      </c>
      <c r="AC16" s="21" t="s">
        <v>6</v>
      </c>
      <c r="AD16" s="21">
        <v>7</v>
      </c>
      <c r="AE16" s="21"/>
      <c r="AF16" s="21"/>
      <c r="AG16" s="21" t="s">
        <v>96</v>
      </c>
      <c r="AH16" s="35">
        <v>7</v>
      </c>
      <c r="AI16" s="35" t="s">
        <v>101</v>
      </c>
      <c r="AJ16" s="21">
        <v>4</v>
      </c>
      <c r="AK16" s="21" t="s">
        <v>6</v>
      </c>
      <c r="AL16" s="21">
        <v>7</v>
      </c>
      <c r="AM16" s="21"/>
      <c r="AN16" s="21"/>
    </row>
    <row r="17" spans="1:40" ht="9.75" customHeight="1">
      <c r="A17" s="21" t="s">
        <v>96</v>
      </c>
      <c r="B17" s="71"/>
      <c r="C17" s="71" t="s">
        <v>31</v>
      </c>
      <c r="D17" s="21" t="s">
        <v>37</v>
      </c>
      <c r="E17" s="21" t="s">
        <v>6</v>
      </c>
      <c r="F17" s="21" t="s">
        <v>25</v>
      </c>
      <c r="G17" s="21"/>
      <c r="H17" s="21"/>
      <c r="I17" s="21" t="s">
        <v>96</v>
      </c>
      <c r="J17" s="72"/>
      <c r="K17" s="73" t="s">
        <v>34</v>
      </c>
      <c r="L17" s="21" t="s">
        <v>50</v>
      </c>
      <c r="M17" s="21" t="s">
        <v>6</v>
      </c>
      <c r="N17" s="21" t="s">
        <v>53</v>
      </c>
      <c r="O17" s="21"/>
      <c r="P17" s="21"/>
      <c r="Q17" s="21" t="s">
        <v>96</v>
      </c>
      <c r="R17" s="50"/>
      <c r="S17" s="74" t="s">
        <v>20</v>
      </c>
      <c r="T17" s="7" t="s">
        <v>14</v>
      </c>
      <c r="U17" s="27" t="s">
        <v>6</v>
      </c>
      <c r="V17" s="7" t="s">
        <v>24</v>
      </c>
      <c r="W17" s="21"/>
      <c r="X17" s="21"/>
      <c r="Y17" s="21" t="s">
        <v>96</v>
      </c>
      <c r="Z17" s="75"/>
      <c r="AA17" s="75" t="s">
        <v>30</v>
      </c>
      <c r="AB17" s="21" t="s">
        <v>49</v>
      </c>
      <c r="AC17" s="21" t="s">
        <v>6</v>
      </c>
      <c r="AD17" s="21" t="s">
        <v>41</v>
      </c>
      <c r="AE17" s="21"/>
      <c r="AF17" s="21"/>
      <c r="AG17" s="21" t="s">
        <v>96</v>
      </c>
      <c r="AH17" s="35"/>
      <c r="AI17" s="35" t="s">
        <v>102</v>
      </c>
      <c r="AJ17" s="21" t="s">
        <v>5</v>
      </c>
      <c r="AK17" s="21" t="s">
        <v>6</v>
      </c>
      <c r="AL17" s="21" t="s">
        <v>17</v>
      </c>
      <c r="AM17" s="21"/>
      <c r="AN17" s="21"/>
    </row>
    <row r="18" spans="1:40" ht="9.75" customHeight="1">
      <c r="A18" s="21" t="s">
        <v>96</v>
      </c>
      <c r="B18" s="71">
        <v>8</v>
      </c>
      <c r="C18" s="71" t="s">
        <v>31</v>
      </c>
      <c r="D18" s="21">
        <v>3</v>
      </c>
      <c r="E18" s="21" t="s">
        <v>6</v>
      </c>
      <c r="F18" s="21">
        <v>6</v>
      </c>
      <c r="G18" s="21"/>
      <c r="H18" s="21"/>
      <c r="I18" s="21" t="s">
        <v>96</v>
      </c>
      <c r="J18" s="72">
        <v>8</v>
      </c>
      <c r="K18" s="73" t="s">
        <v>34</v>
      </c>
      <c r="L18" s="21">
        <v>2</v>
      </c>
      <c r="M18" s="21" t="s">
        <v>6</v>
      </c>
      <c r="N18" s="21">
        <v>8</v>
      </c>
      <c r="O18" s="21"/>
      <c r="P18" s="21"/>
      <c r="Q18" s="21" t="s">
        <v>96</v>
      </c>
      <c r="R18" s="50">
        <v>8</v>
      </c>
      <c r="S18" s="74" t="s">
        <v>20</v>
      </c>
      <c r="T18" s="7">
        <v>2</v>
      </c>
      <c r="U18" s="27" t="s">
        <v>6</v>
      </c>
      <c r="V18" s="7">
        <v>8</v>
      </c>
      <c r="W18" s="21"/>
      <c r="X18" s="21"/>
      <c r="Y18" s="21" t="s">
        <v>96</v>
      </c>
      <c r="Z18" s="75">
        <v>8</v>
      </c>
      <c r="AA18" s="75" t="s">
        <v>30</v>
      </c>
      <c r="AB18" s="21">
        <v>2</v>
      </c>
      <c r="AC18" s="21" t="s">
        <v>6</v>
      </c>
      <c r="AD18" s="21">
        <v>8</v>
      </c>
      <c r="AE18" s="21"/>
      <c r="AF18" s="21"/>
      <c r="AG18" s="21" t="s">
        <v>96</v>
      </c>
      <c r="AH18" s="35">
        <v>8</v>
      </c>
      <c r="AI18" s="35" t="s">
        <v>103</v>
      </c>
      <c r="AJ18" s="21">
        <v>3</v>
      </c>
      <c r="AK18" s="21" t="s">
        <v>6</v>
      </c>
      <c r="AL18" s="21">
        <v>6</v>
      </c>
      <c r="AM18" s="21"/>
      <c r="AN18" s="21"/>
    </row>
    <row r="19" spans="1:40" ht="9.75" customHeight="1">
      <c r="A19" s="21" t="s">
        <v>96</v>
      </c>
      <c r="B19" s="71"/>
      <c r="C19" s="71" t="s">
        <v>31</v>
      </c>
      <c r="D19" s="21" t="s">
        <v>46</v>
      </c>
      <c r="E19" s="21" t="s">
        <v>6</v>
      </c>
      <c r="F19" s="21" t="s">
        <v>19</v>
      </c>
      <c r="G19" s="21"/>
      <c r="H19" s="21"/>
      <c r="I19" s="21" t="s">
        <v>96</v>
      </c>
      <c r="J19" s="72"/>
      <c r="K19" s="73" t="s">
        <v>34</v>
      </c>
      <c r="L19" s="21" t="s">
        <v>42</v>
      </c>
      <c r="M19" s="21" t="s">
        <v>6</v>
      </c>
      <c r="N19" s="21" t="s">
        <v>36</v>
      </c>
      <c r="O19" s="21"/>
      <c r="P19" s="21"/>
      <c r="Q19" s="21" t="s">
        <v>96</v>
      </c>
      <c r="R19" s="50"/>
      <c r="S19" s="74" t="s">
        <v>20</v>
      </c>
      <c r="T19" s="7" t="s">
        <v>41</v>
      </c>
      <c r="U19" s="27" t="s">
        <v>6</v>
      </c>
      <c r="V19" s="7" t="s">
        <v>33</v>
      </c>
      <c r="W19" s="21"/>
      <c r="X19" s="21"/>
      <c r="Y19" s="21" t="s">
        <v>96</v>
      </c>
      <c r="Z19" s="75"/>
      <c r="AA19" s="75" t="s">
        <v>30</v>
      </c>
      <c r="AB19" s="21" t="s">
        <v>37</v>
      </c>
      <c r="AC19" s="21" t="s">
        <v>6</v>
      </c>
      <c r="AD19" s="21" t="s">
        <v>40</v>
      </c>
      <c r="AE19" s="21"/>
      <c r="AF19" s="21"/>
      <c r="AG19" s="21" t="s">
        <v>96</v>
      </c>
      <c r="AH19" s="35"/>
      <c r="AI19" s="35" t="s">
        <v>104</v>
      </c>
      <c r="AJ19" s="21" t="s">
        <v>33</v>
      </c>
      <c r="AK19" s="21" t="s">
        <v>6</v>
      </c>
      <c r="AL19" s="21" t="s">
        <v>7</v>
      </c>
      <c r="AM19" s="21"/>
      <c r="AN19" s="21"/>
    </row>
    <row r="20" spans="1:40" ht="9.75" customHeight="1">
      <c r="A20" s="21" t="s">
        <v>96</v>
      </c>
      <c r="B20" s="71">
        <v>9</v>
      </c>
      <c r="C20" s="71" t="s">
        <v>31</v>
      </c>
      <c r="D20" s="21">
        <v>2</v>
      </c>
      <c r="E20" s="21" t="s">
        <v>6</v>
      </c>
      <c r="F20" s="21">
        <v>10</v>
      </c>
      <c r="G20" s="21"/>
      <c r="H20" s="21"/>
      <c r="I20" s="21" t="s">
        <v>105</v>
      </c>
      <c r="J20" s="72">
        <v>9</v>
      </c>
      <c r="K20" s="73" t="s">
        <v>34</v>
      </c>
      <c r="L20" s="21">
        <v>4</v>
      </c>
      <c r="M20" s="21" t="s">
        <v>6</v>
      </c>
      <c r="N20" s="21">
        <v>5</v>
      </c>
      <c r="O20" s="21"/>
      <c r="P20" s="21"/>
      <c r="Q20" s="21" t="s">
        <v>105</v>
      </c>
      <c r="R20" s="77">
        <v>9</v>
      </c>
      <c r="S20" s="74" t="s">
        <v>20</v>
      </c>
      <c r="T20" s="7">
        <v>4</v>
      </c>
      <c r="U20" s="27" t="s">
        <v>6</v>
      </c>
      <c r="V20" s="7">
        <v>5</v>
      </c>
      <c r="W20" s="21"/>
      <c r="X20" s="21"/>
      <c r="Y20" s="21" t="s">
        <v>105</v>
      </c>
      <c r="Z20" s="75">
        <v>9</v>
      </c>
      <c r="AA20" s="75" t="s">
        <v>30</v>
      </c>
      <c r="AB20" s="21">
        <v>4</v>
      </c>
      <c r="AC20" s="21" t="s">
        <v>6</v>
      </c>
      <c r="AD20" s="21">
        <v>5</v>
      </c>
      <c r="AE20" s="21"/>
      <c r="AF20" s="21"/>
      <c r="AG20" s="21" t="s">
        <v>96</v>
      </c>
      <c r="AH20" s="35">
        <v>9</v>
      </c>
      <c r="AI20" s="35" t="s">
        <v>106</v>
      </c>
      <c r="AJ20" s="21">
        <v>2</v>
      </c>
      <c r="AK20" s="21" t="s">
        <v>6</v>
      </c>
      <c r="AL20" s="21">
        <v>10</v>
      </c>
      <c r="AM20" s="21"/>
      <c r="AN20" s="21"/>
    </row>
    <row r="21" spans="1:40" ht="9.75" customHeight="1">
      <c r="A21" s="21" t="s">
        <v>96</v>
      </c>
      <c r="B21" s="71"/>
      <c r="C21" s="71" t="s">
        <v>31</v>
      </c>
      <c r="D21" s="21" t="s">
        <v>40</v>
      </c>
      <c r="E21" s="21" t="s">
        <v>6</v>
      </c>
      <c r="F21" s="21" t="s">
        <v>17</v>
      </c>
      <c r="G21" s="21"/>
      <c r="H21" s="21"/>
      <c r="I21" s="21" t="s">
        <v>105</v>
      </c>
      <c r="J21" s="72"/>
      <c r="K21" s="73" t="s">
        <v>34</v>
      </c>
      <c r="L21" s="76" t="s">
        <v>60</v>
      </c>
      <c r="M21" s="21" t="s">
        <v>6</v>
      </c>
      <c r="N21" s="21" t="s">
        <v>7</v>
      </c>
      <c r="O21" s="21"/>
      <c r="P21" s="21"/>
      <c r="Q21" s="21" t="s">
        <v>105</v>
      </c>
      <c r="R21" s="77"/>
      <c r="S21" s="74" t="s">
        <v>20</v>
      </c>
      <c r="T21" s="7" t="s">
        <v>23</v>
      </c>
      <c r="U21" s="27" t="s">
        <v>6</v>
      </c>
      <c r="V21" s="7" t="s">
        <v>9</v>
      </c>
      <c r="W21" s="21"/>
      <c r="X21" s="21"/>
      <c r="Y21" s="21" t="s">
        <v>105</v>
      </c>
      <c r="Z21" s="75"/>
      <c r="AA21" s="75" t="s">
        <v>30</v>
      </c>
      <c r="AB21" s="21" t="s">
        <v>54</v>
      </c>
      <c r="AC21" s="21" t="s">
        <v>6</v>
      </c>
      <c r="AD21" s="21" t="s">
        <v>47</v>
      </c>
      <c r="AE21" s="21"/>
      <c r="AF21" s="21"/>
      <c r="AG21" s="21" t="s">
        <v>96</v>
      </c>
      <c r="AH21" s="35"/>
      <c r="AI21" s="35" t="s">
        <v>107</v>
      </c>
      <c r="AJ21" s="21" t="s">
        <v>25</v>
      </c>
      <c r="AK21" s="21" t="s">
        <v>6</v>
      </c>
      <c r="AL21" s="21" t="s">
        <v>32</v>
      </c>
      <c r="AM21" s="21"/>
      <c r="AN21" s="21"/>
    </row>
    <row r="22" spans="1:40" ht="9.75" customHeight="1">
      <c r="A22" s="21" t="s">
        <v>96</v>
      </c>
      <c r="B22" s="71">
        <v>10</v>
      </c>
      <c r="C22" s="71" t="s">
        <v>31</v>
      </c>
      <c r="D22" s="21">
        <v>1</v>
      </c>
      <c r="E22" s="21" t="s">
        <v>6</v>
      </c>
      <c r="F22" s="21">
        <v>9</v>
      </c>
      <c r="G22" s="21"/>
      <c r="H22" s="21"/>
      <c r="I22" s="21" t="s">
        <v>105</v>
      </c>
      <c r="J22" s="72">
        <v>10</v>
      </c>
      <c r="K22" s="73" t="s">
        <v>34</v>
      </c>
      <c r="L22" s="21">
        <v>1</v>
      </c>
      <c r="M22" s="21" t="s">
        <v>6</v>
      </c>
      <c r="N22" s="21">
        <v>6</v>
      </c>
      <c r="O22" s="21"/>
      <c r="P22" s="21"/>
      <c r="Q22" s="21" t="s">
        <v>105</v>
      </c>
      <c r="R22" s="77">
        <v>10</v>
      </c>
      <c r="S22" s="74" t="s">
        <v>20</v>
      </c>
      <c r="T22" s="7">
        <v>1</v>
      </c>
      <c r="U22" s="27" t="s">
        <v>6</v>
      </c>
      <c r="V22" s="7">
        <v>6</v>
      </c>
      <c r="W22" s="21"/>
      <c r="X22" s="21"/>
      <c r="Y22" s="21" t="s">
        <v>105</v>
      </c>
      <c r="Z22" s="75">
        <v>10</v>
      </c>
      <c r="AA22" s="75" t="s">
        <v>30</v>
      </c>
      <c r="AB22" s="21">
        <v>1</v>
      </c>
      <c r="AC22" s="21" t="s">
        <v>6</v>
      </c>
      <c r="AD22" s="21">
        <v>6</v>
      </c>
      <c r="AE22" s="21"/>
      <c r="AF22" s="21"/>
      <c r="AG22" s="21" t="s">
        <v>96</v>
      </c>
      <c r="AH22" s="35">
        <v>10</v>
      </c>
      <c r="AI22" s="35" t="s">
        <v>108</v>
      </c>
      <c r="AJ22" s="21">
        <v>1</v>
      </c>
      <c r="AK22" s="21" t="s">
        <v>6</v>
      </c>
      <c r="AL22" s="21">
        <v>9</v>
      </c>
      <c r="AM22" s="21"/>
      <c r="AN22" s="21"/>
    </row>
    <row r="23" spans="1:40" ht="9.75" customHeight="1">
      <c r="A23" s="21" t="s">
        <v>96</v>
      </c>
      <c r="B23" s="71"/>
      <c r="C23" s="71" t="s">
        <v>31</v>
      </c>
      <c r="D23" s="21" t="s">
        <v>49</v>
      </c>
      <c r="E23" s="21" t="s">
        <v>6</v>
      </c>
      <c r="F23" s="21" t="s">
        <v>16</v>
      </c>
      <c r="G23" s="21"/>
      <c r="H23" s="21"/>
      <c r="I23" s="21" t="s">
        <v>105</v>
      </c>
      <c r="J23" s="72"/>
      <c r="K23" s="73" t="s">
        <v>34</v>
      </c>
      <c r="L23" s="21" t="s">
        <v>50</v>
      </c>
      <c r="M23" s="21" t="s">
        <v>6</v>
      </c>
      <c r="N23" s="21" t="s">
        <v>35</v>
      </c>
      <c r="O23" s="21"/>
      <c r="P23" s="21"/>
      <c r="Q23" s="21" t="s">
        <v>105</v>
      </c>
      <c r="R23" s="77"/>
      <c r="S23" s="74" t="s">
        <v>20</v>
      </c>
      <c r="T23" s="7" t="s">
        <v>14</v>
      </c>
      <c r="U23" s="27" t="s">
        <v>6</v>
      </c>
      <c r="V23" s="21" t="s">
        <v>22</v>
      </c>
      <c r="W23" s="21"/>
      <c r="X23" s="21"/>
      <c r="Y23" s="21" t="s">
        <v>105</v>
      </c>
      <c r="Z23" s="75"/>
      <c r="AA23" s="75" t="s">
        <v>30</v>
      </c>
      <c r="AB23" s="21" t="s">
        <v>49</v>
      </c>
      <c r="AC23" s="21" t="s">
        <v>6</v>
      </c>
      <c r="AD23" s="21" t="s">
        <v>19</v>
      </c>
      <c r="AE23" s="21"/>
      <c r="AF23" s="21"/>
      <c r="AG23" s="21" t="s">
        <v>96</v>
      </c>
      <c r="AH23" s="35"/>
      <c r="AI23" s="35" t="s">
        <v>109</v>
      </c>
      <c r="AJ23" s="21" t="s">
        <v>8</v>
      </c>
      <c r="AK23" s="21" t="s">
        <v>6</v>
      </c>
      <c r="AL23" s="21" t="s">
        <v>29</v>
      </c>
      <c r="AM23" s="21"/>
      <c r="AN23" s="21"/>
    </row>
    <row r="24" spans="1:40" ht="9.75" customHeight="1">
      <c r="A24" s="21" t="s">
        <v>105</v>
      </c>
      <c r="B24" s="71">
        <v>11</v>
      </c>
      <c r="C24" s="71" t="s">
        <v>31</v>
      </c>
      <c r="D24" s="21">
        <v>6</v>
      </c>
      <c r="E24" s="21" t="s">
        <v>6</v>
      </c>
      <c r="F24" s="21">
        <v>7</v>
      </c>
      <c r="G24" s="21"/>
      <c r="H24" s="21"/>
      <c r="I24" s="21" t="s">
        <v>105</v>
      </c>
      <c r="J24" s="72">
        <v>11</v>
      </c>
      <c r="K24" s="73" t="s">
        <v>34</v>
      </c>
      <c r="L24" s="21">
        <v>3</v>
      </c>
      <c r="M24" s="21" t="s">
        <v>6</v>
      </c>
      <c r="N24" s="21">
        <v>8</v>
      </c>
      <c r="O24" s="21"/>
      <c r="P24" s="21"/>
      <c r="Q24" s="21" t="s">
        <v>105</v>
      </c>
      <c r="R24" s="77">
        <v>11</v>
      </c>
      <c r="S24" s="74" t="s">
        <v>20</v>
      </c>
      <c r="T24" s="7">
        <v>3</v>
      </c>
      <c r="U24" s="27" t="s">
        <v>6</v>
      </c>
      <c r="V24" s="7">
        <v>8</v>
      </c>
      <c r="W24" s="21"/>
      <c r="X24" s="21"/>
      <c r="Y24" s="21" t="s">
        <v>105</v>
      </c>
      <c r="Z24" s="75">
        <v>11</v>
      </c>
      <c r="AA24" s="75" t="s">
        <v>30</v>
      </c>
      <c r="AB24" s="21">
        <v>3</v>
      </c>
      <c r="AC24" s="21" t="s">
        <v>6</v>
      </c>
      <c r="AD24" s="21">
        <v>8</v>
      </c>
      <c r="AE24" s="21"/>
      <c r="AF24" s="21"/>
      <c r="AG24" s="21" t="s">
        <v>105</v>
      </c>
      <c r="AH24" s="35">
        <v>11</v>
      </c>
      <c r="AI24" s="35" t="s">
        <v>110</v>
      </c>
      <c r="AJ24" s="21">
        <v>6</v>
      </c>
      <c r="AK24" s="21" t="s">
        <v>6</v>
      </c>
      <c r="AL24" s="21">
        <v>7</v>
      </c>
      <c r="AM24" s="21"/>
      <c r="AN24" s="21"/>
    </row>
    <row r="25" spans="1:40" ht="9.75" customHeight="1">
      <c r="A25" s="21" t="s">
        <v>105</v>
      </c>
      <c r="B25" s="71"/>
      <c r="C25" s="71" t="s">
        <v>31</v>
      </c>
      <c r="D25" s="21" t="s">
        <v>19</v>
      </c>
      <c r="E25" s="21" t="s">
        <v>6</v>
      </c>
      <c r="F25" s="21" t="s">
        <v>58</v>
      </c>
      <c r="G25" s="21"/>
      <c r="H25" s="21"/>
      <c r="I25" s="21" t="s">
        <v>105</v>
      </c>
      <c r="J25" s="72"/>
      <c r="K25" s="73" t="s">
        <v>34</v>
      </c>
      <c r="L25" s="21" t="s">
        <v>38</v>
      </c>
      <c r="M25" s="21" t="s">
        <v>6</v>
      </c>
      <c r="N25" s="21" t="s">
        <v>36</v>
      </c>
      <c r="O25" s="21"/>
      <c r="P25" s="21"/>
      <c r="Q25" s="21" t="s">
        <v>105</v>
      </c>
      <c r="R25" s="77"/>
      <c r="S25" s="74" t="s">
        <v>20</v>
      </c>
      <c r="T25" s="7" t="s">
        <v>21</v>
      </c>
      <c r="U25" s="27" t="s">
        <v>6</v>
      </c>
      <c r="V25" s="7" t="s">
        <v>33</v>
      </c>
      <c r="W25" s="21"/>
      <c r="X25" s="21"/>
      <c r="Y25" s="21" t="s">
        <v>105</v>
      </c>
      <c r="Z25" s="75"/>
      <c r="AA25" s="75" t="s">
        <v>30</v>
      </c>
      <c r="AB25" s="21" t="s">
        <v>16</v>
      </c>
      <c r="AC25" s="21" t="s">
        <v>6</v>
      </c>
      <c r="AD25" s="21" t="s">
        <v>40</v>
      </c>
      <c r="AE25" s="21"/>
      <c r="AF25" s="21"/>
      <c r="AG25" s="21" t="s">
        <v>105</v>
      </c>
      <c r="AH25" s="35"/>
      <c r="AI25" s="35" t="s">
        <v>111</v>
      </c>
      <c r="AJ25" s="21" t="s">
        <v>7</v>
      </c>
      <c r="AK25" s="21" t="s">
        <v>6</v>
      </c>
      <c r="AL25" s="21" t="s">
        <v>17</v>
      </c>
      <c r="AM25" s="21"/>
      <c r="AN25" s="21"/>
    </row>
    <row r="26" spans="1:40" ht="9.75" customHeight="1">
      <c r="A26" s="21" t="s">
        <v>105</v>
      </c>
      <c r="B26" s="71">
        <v>12</v>
      </c>
      <c r="C26" s="71" t="s">
        <v>31</v>
      </c>
      <c r="D26" s="21">
        <v>5</v>
      </c>
      <c r="E26" s="21" t="s">
        <v>6</v>
      </c>
      <c r="F26" s="21">
        <v>10</v>
      </c>
      <c r="G26" s="21"/>
      <c r="H26" s="21"/>
      <c r="I26" s="21" t="s">
        <v>105</v>
      </c>
      <c r="J26" s="72">
        <v>12</v>
      </c>
      <c r="K26" s="73" t="s">
        <v>34</v>
      </c>
      <c r="L26" s="21">
        <v>2</v>
      </c>
      <c r="M26" s="21" t="s">
        <v>6</v>
      </c>
      <c r="N26" s="21">
        <v>7</v>
      </c>
      <c r="O26" s="21"/>
      <c r="P26" s="21"/>
      <c r="Q26" s="21" t="s">
        <v>105</v>
      </c>
      <c r="R26" s="77">
        <v>12</v>
      </c>
      <c r="S26" s="74" t="s">
        <v>20</v>
      </c>
      <c r="T26" s="7">
        <v>2</v>
      </c>
      <c r="U26" s="27" t="s">
        <v>6</v>
      </c>
      <c r="V26" s="7">
        <v>7</v>
      </c>
      <c r="W26" s="21"/>
      <c r="X26" s="21"/>
      <c r="Y26" s="21" t="s">
        <v>105</v>
      </c>
      <c r="Z26" s="75">
        <v>12</v>
      </c>
      <c r="AA26" s="75" t="s">
        <v>30</v>
      </c>
      <c r="AB26" s="21">
        <v>2</v>
      </c>
      <c r="AC26" s="21" t="s">
        <v>6</v>
      </c>
      <c r="AD26" s="21">
        <v>7</v>
      </c>
      <c r="AE26" s="21"/>
      <c r="AF26" s="21"/>
      <c r="AG26" s="21" t="s">
        <v>105</v>
      </c>
      <c r="AH26" s="35">
        <v>12</v>
      </c>
      <c r="AI26" s="35" t="s">
        <v>112</v>
      </c>
      <c r="AJ26" s="21">
        <v>5</v>
      </c>
      <c r="AK26" s="21" t="s">
        <v>6</v>
      </c>
      <c r="AL26" s="21">
        <v>10</v>
      </c>
      <c r="AM26" s="21"/>
      <c r="AN26" s="21"/>
    </row>
    <row r="27" spans="1:40" ht="9.75" customHeight="1">
      <c r="A27" s="21" t="s">
        <v>105</v>
      </c>
      <c r="B27" s="71"/>
      <c r="C27" s="71" t="s">
        <v>31</v>
      </c>
      <c r="D27" s="21" t="s">
        <v>25</v>
      </c>
      <c r="E27" s="21" t="s">
        <v>6</v>
      </c>
      <c r="F27" s="21" t="s">
        <v>17</v>
      </c>
      <c r="G27" s="21"/>
      <c r="H27" s="21"/>
      <c r="I27" s="21" t="s">
        <v>105</v>
      </c>
      <c r="J27" s="72"/>
      <c r="K27" s="73" t="s">
        <v>34</v>
      </c>
      <c r="L27" s="21" t="s">
        <v>42</v>
      </c>
      <c r="M27" s="21" t="s">
        <v>6</v>
      </c>
      <c r="N27" s="21" t="s">
        <v>53</v>
      </c>
      <c r="O27" s="21"/>
      <c r="P27" s="21"/>
      <c r="Q27" s="21" t="s">
        <v>105</v>
      </c>
      <c r="R27" s="77"/>
      <c r="S27" s="74" t="s">
        <v>20</v>
      </c>
      <c r="T27" s="7" t="s">
        <v>41</v>
      </c>
      <c r="U27" s="27" t="s">
        <v>6</v>
      </c>
      <c r="V27" s="7" t="s">
        <v>24</v>
      </c>
      <c r="W27" s="21"/>
      <c r="X27" s="21"/>
      <c r="Y27" s="21" t="s">
        <v>105</v>
      </c>
      <c r="Z27" s="75"/>
      <c r="AA27" s="75" t="s">
        <v>30</v>
      </c>
      <c r="AB27" s="21" t="s">
        <v>37</v>
      </c>
      <c r="AC27" s="21" t="s">
        <v>6</v>
      </c>
      <c r="AD27" s="21" t="s">
        <v>41</v>
      </c>
      <c r="AE27" s="21"/>
      <c r="AF27" s="21"/>
      <c r="AG27" s="21" t="s">
        <v>105</v>
      </c>
      <c r="AH27" s="35"/>
      <c r="AI27" s="35" t="s">
        <v>113</v>
      </c>
      <c r="AJ27" s="21" t="s">
        <v>42</v>
      </c>
      <c r="AK27" s="21" t="s">
        <v>6</v>
      </c>
      <c r="AL27" s="21" t="s">
        <v>32</v>
      </c>
      <c r="AM27" s="21"/>
      <c r="AN27" s="21"/>
    </row>
    <row r="28" spans="1:40" ht="9.75" customHeight="1">
      <c r="A28" s="21" t="s">
        <v>105</v>
      </c>
      <c r="B28" s="71">
        <v>13</v>
      </c>
      <c r="C28" s="71" t="s">
        <v>31</v>
      </c>
      <c r="D28" s="21">
        <v>4</v>
      </c>
      <c r="E28" s="21" t="s">
        <v>6</v>
      </c>
      <c r="F28" s="21">
        <v>9</v>
      </c>
      <c r="G28" s="21"/>
      <c r="H28" s="21"/>
      <c r="I28" s="21" t="s">
        <v>114</v>
      </c>
      <c r="J28" s="72">
        <v>13</v>
      </c>
      <c r="K28" s="73" t="s">
        <v>34</v>
      </c>
      <c r="L28" s="21">
        <v>1</v>
      </c>
      <c r="M28" s="21" t="s">
        <v>6</v>
      </c>
      <c r="N28" s="21">
        <v>5</v>
      </c>
      <c r="O28" s="21"/>
      <c r="P28" s="21"/>
      <c r="Q28" s="21" t="s">
        <v>114</v>
      </c>
      <c r="R28" s="78">
        <v>13</v>
      </c>
      <c r="S28" s="74" t="s">
        <v>20</v>
      </c>
      <c r="T28" s="7">
        <v>1</v>
      </c>
      <c r="U28" s="27" t="s">
        <v>6</v>
      </c>
      <c r="V28" s="7">
        <v>5</v>
      </c>
      <c r="W28" s="21"/>
      <c r="X28" s="21"/>
      <c r="Y28" s="21" t="s">
        <v>114</v>
      </c>
      <c r="Z28" s="75">
        <v>13</v>
      </c>
      <c r="AA28" s="75" t="s">
        <v>30</v>
      </c>
      <c r="AB28" s="21">
        <v>1</v>
      </c>
      <c r="AC28" s="21" t="s">
        <v>6</v>
      </c>
      <c r="AD28" s="21">
        <v>5</v>
      </c>
      <c r="AE28" s="21"/>
      <c r="AF28" s="21"/>
      <c r="AG28" s="21" t="s">
        <v>105</v>
      </c>
      <c r="AH28" s="35">
        <v>13</v>
      </c>
      <c r="AI28" s="35" t="s">
        <v>115</v>
      </c>
      <c r="AJ28" s="21">
        <v>4</v>
      </c>
      <c r="AK28" s="21" t="s">
        <v>6</v>
      </c>
      <c r="AL28" s="21">
        <v>9</v>
      </c>
      <c r="AM28" s="21"/>
      <c r="AN28" s="21"/>
    </row>
    <row r="29" spans="1:40" ht="9.75" customHeight="1">
      <c r="A29" s="21" t="s">
        <v>105</v>
      </c>
      <c r="B29" s="71"/>
      <c r="C29" s="71" t="s">
        <v>31</v>
      </c>
      <c r="D29" s="21" t="s">
        <v>37</v>
      </c>
      <c r="E29" s="21" t="s">
        <v>6</v>
      </c>
      <c r="F29" s="21" t="s">
        <v>16</v>
      </c>
      <c r="G29" s="21"/>
      <c r="H29" s="21"/>
      <c r="I29" s="21" t="s">
        <v>114</v>
      </c>
      <c r="J29" s="72"/>
      <c r="K29" s="73" t="s">
        <v>34</v>
      </c>
      <c r="L29" s="21" t="s">
        <v>50</v>
      </c>
      <c r="M29" s="21" t="s">
        <v>6</v>
      </c>
      <c r="N29" s="21" t="s">
        <v>7</v>
      </c>
      <c r="O29" s="21"/>
      <c r="P29" s="21"/>
      <c r="Q29" s="21" t="s">
        <v>114</v>
      </c>
      <c r="R29" s="78"/>
      <c r="S29" s="74" t="s">
        <v>20</v>
      </c>
      <c r="T29" s="7" t="s">
        <v>14</v>
      </c>
      <c r="U29" s="27" t="s">
        <v>6</v>
      </c>
      <c r="V29" s="7" t="s">
        <v>9</v>
      </c>
      <c r="W29" s="21"/>
      <c r="X29" s="21"/>
      <c r="Y29" s="21" t="s">
        <v>114</v>
      </c>
      <c r="Z29" s="75"/>
      <c r="AA29" s="75" t="s">
        <v>30</v>
      </c>
      <c r="AB29" s="21" t="s">
        <v>49</v>
      </c>
      <c r="AC29" s="21" t="s">
        <v>6</v>
      </c>
      <c r="AD29" s="21" t="s">
        <v>47</v>
      </c>
      <c r="AE29" s="21"/>
      <c r="AF29" s="21"/>
      <c r="AG29" s="21" t="s">
        <v>105</v>
      </c>
      <c r="AH29" s="35"/>
      <c r="AI29" s="35" t="s">
        <v>116</v>
      </c>
      <c r="AJ29" s="21" t="s">
        <v>5</v>
      </c>
      <c r="AK29" s="21" t="s">
        <v>6</v>
      </c>
      <c r="AL29" s="21" t="s">
        <v>29</v>
      </c>
      <c r="AM29" s="21"/>
      <c r="AN29" s="21"/>
    </row>
    <row r="30" spans="1:40" ht="9.75" customHeight="1">
      <c r="A30" s="21" t="s">
        <v>105</v>
      </c>
      <c r="B30" s="71">
        <v>14</v>
      </c>
      <c r="C30" s="71" t="s">
        <v>31</v>
      </c>
      <c r="D30" s="21">
        <v>2</v>
      </c>
      <c r="E30" s="21" t="s">
        <v>6</v>
      </c>
      <c r="F30" s="21">
        <v>3</v>
      </c>
      <c r="G30" s="21"/>
      <c r="H30" s="21"/>
      <c r="I30" s="21" t="s">
        <v>114</v>
      </c>
      <c r="J30" s="72">
        <v>14</v>
      </c>
      <c r="K30" s="73" t="s">
        <v>34</v>
      </c>
      <c r="L30" s="21">
        <v>4</v>
      </c>
      <c r="M30" s="21" t="s">
        <v>6</v>
      </c>
      <c r="N30" s="21">
        <v>8</v>
      </c>
      <c r="O30" s="21"/>
      <c r="P30" s="21"/>
      <c r="Q30" s="21" t="s">
        <v>114</v>
      </c>
      <c r="R30" s="78">
        <v>14</v>
      </c>
      <c r="S30" s="74" t="s">
        <v>20</v>
      </c>
      <c r="T30" s="7">
        <v>4</v>
      </c>
      <c r="U30" s="27" t="s">
        <v>6</v>
      </c>
      <c r="V30" s="7">
        <v>8</v>
      </c>
      <c r="W30" s="21"/>
      <c r="X30" s="21"/>
      <c r="Y30" s="21" t="s">
        <v>114</v>
      </c>
      <c r="Z30" s="75">
        <v>14</v>
      </c>
      <c r="AA30" s="75" t="s">
        <v>30</v>
      </c>
      <c r="AB30" s="21">
        <v>4</v>
      </c>
      <c r="AC30" s="21" t="s">
        <v>6</v>
      </c>
      <c r="AD30" s="21">
        <v>8</v>
      </c>
      <c r="AE30" s="21"/>
      <c r="AF30" s="21"/>
      <c r="AG30" s="21" t="s">
        <v>105</v>
      </c>
      <c r="AH30" s="35">
        <v>14</v>
      </c>
      <c r="AI30" s="35" t="s">
        <v>117</v>
      </c>
      <c r="AJ30" s="21">
        <v>2</v>
      </c>
      <c r="AK30" s="21" t="s">
        <v>6</v>
      </c>
      <c r="AL30" s="21">
        <v>3</v>
      </c>
      <c r="AM30" s="21"/>
      <c r="AN30" s="21"/>
    </row>
    <row r="31" spans="1:40" ht="9.75" customHeight="1">
      <c r="A31" s="21" t="s">
        <v>105</v>
      </c>
      <c r="B31" s="71"/>
      <c r="C31" s="71" t="s">
        <v>31</v>
      </c>
      <c r="D31" s="21" t="s">
        <v>40</v>
      </c>
      <c r="E31" s="21" t="s">
        <v>6</v>
      </c>
      <c r="F31" s="21" t="s">
        <v>46</v>
      </c>
      <c r="G31" s="21"/>
      <c r="H31" s="21"/>
      <c r="I31" s="21" t="s">
        <v>114</v>
      </c>
      <c r="J31" s="72"/>
      <c r="K31" s="73" t="s">
        <v>34</v>
      </c>
      <c r="L31" s="76" t="s">
        <v>60</v>
      </c>
      <c r="M31" s="21" t="s">
        <v>6</v>
      </c>
      <c r="N31" s="21" t="s">
        <v>36</v>
      </c>
      <c r="O31" s="21"/>
      <c r="P31" s="21"/>
      <c r="Q31" s="21" t="s">
        <v>114</v>
      </c>
      <c r="R31" s="78"/>
      <c r="S31" s="74" t="s">
        <v>20</v>
      </c>
      <c r="T31" s="7" t="s">
        <v>23</v>
      </c>
      <c r="U31" s="27" t="s">
        <v>6</v>
      </c>
      <c r="V31" s="7" t="s">
        <v>33</v>
      </c>
      <c r="W31" s="21"/>
      <c r="X31" s="21"/>
      <c r="Y31" s="21" t="s">
        <v>114</v>
      </c>
      <c r="Z31" s="75"/>
      <c r="AA31" s="75" t="s">
        <v>30</v>
      </c>
      <c r="AB31" s="21" t="s">
        <v>54</v>
      </c>
      <c r="AC31" s="21" t="s">
        <v>6</v>
      </c>
      <c r="AD31" s="21" t="s">
        <v>40</v>
      </c>
      <c r="AE31" s="21"/>
      <c r="AF31" s="21"/>
      <c r="AG31" s="21" t="s">
        <v>105</v>
      </c>
      <c r="AH31" s="35"/>
      <c r="AI31" s="35" t="s">
        <v>118</v>
      </c>
      <c r="AJ31" s="21" t="s">
        <v>25</v>
      </c>
      <c r="AK31" s="21" t="s">
        <v>6</v>
      </c>
      <c r="AL31" s="21" t="s">
        <v>33</v>
      </c>
      <c r="AM31" s="21"/>
      <c r="AN31" s="21"/>
    </row>
    <row r="32" spans="1:40" ht="9.75" customHeight="1">
      <c r="A32" s="21" t="s">
        <v>105</v>
      </c>
      <c r="B32" s="71">
        <v>15</v>
      </c>
      <c r="C32" s="71" t="s">
        <v>31</v>
      </c>
      <c r="D32" s="21">
        <v>1</v>
      </c>
      <c r="E32" s="21" t="s">
        <v>6</v>
      </c>
      <c r="F32" s="21">
        <v>8</v>
      </c>
      <c r="G32" s="21"/>
      <c r="H32" s="21"/>
      <c r="I32" s="21" t="s">
        <v>114</v>
      </c>
      <c r="J32" s="72">
        <v>15</v>
      </c>
      <c r="K32" s="73" t="s">
        <v>34</v>
      </c>
      <c r="L32" s="21">
        <v>2</v>
      </c>
      <c r="M32" s="21" t="s">
        <v>6</v>
      </c>
      <c r="N32" s="21">
        <v>6</v>
      </c>
      <c r="O32" s="21"/>
      <c r="P32" s="21"/>
      <c r="Q32" s="21" t="s">
        <v>114</v>
      </c>
      <c r="R32" s="78">
        <v>15</v>
      </c>
      <c r="S32" s="74" t="s">
        <v>20</v>
      </c>
      <c r="T32" s="7">
        <v>2</v>
      </c>
      <c r="U32" s="27" t="s">
        <v>6</v>
      </c>
      <c r="V32" s="7">
        <v>6</v>
      </c>
      <c r="W32" s="21"/>
      <c r="X32" s="21"/>
      <c r="Y32" s="21" t="s">
        <v>114</v>
      </c>
      <c r="Z32" s="75">
        <v>15</v>
      </c>
      <c r="AA32" s="75" t="s">
        <v>30</v>
      </c>
      <c r="AB32" s="21">
        <v>2</v>
      </c>
      <c r="AC32" s="21" t="s">
        <v>6</v>
      </c>
      <c r="AD32" s="21">
        <v>6</v>
      </c>
      <c r="AE32" s="21"/>
      <c r="AF32" s="21"/>
      <c r="AG32" s="21" t="s">
        <v>105</v>
      </c>
      <c r="AH32" s="35">
        <v>15</v>
      </c>
      <c r="AI32" s="35" t="s">
        <v>119</v>
      </c>
      <c r="AJ32" s="21">
        <v>1</v>
      </c>
      <c r="AK32" s="21" t="s">
        <v>6</v>
      </c>
      <c r="AL32" s="21">
        <v>8</v>
      </c>
      <c r="AM32" s="21"/>
      <c r="AN32" s="21"/>
    </row>
    <row r="33" spans="1:40" ht="9.75" customHeight="1">
      <c r="A33" s="21" t="s">
        <v>105</v>
      </c>
      <c r="B33" s="71"/>
      <c r="C33" s="71" t="s">
        <v>31</v>
      </c>
      <c r="D33" s="21" t="s">
        <v>49</v>
      </c>
      <c r="E33" s="21" t="s">
        <v>6</v>
      </c>
      <c r="F33" s="21" t="s">
        <v>44</v>
      </c>
      <c r="G33" s="21"/>
      <c r="H33" s="21"/>
      <c r="I33" s="21" t="s">
        <v>114</v>
      </c>
      <c r="J33" s="72"/>
      <c r="K33" s="73" t="s">
        <v>34</v>
      </c>
      <c r="L33" s="21" t="s">
        <v>42</v>
      </c>
      <c r="M33" s="21" t="s">
        <v>6</v>
      </c>
      <c r="N33" s="21" t="s">
        <v>35</v>
      </c>
      <c r="O33" s="21"/>
      <c r="P33" s="21"/>
      <c r="Q33" s="21" t="s">
        <v>114</v>
      </c>
      <c r="R33" s="78"/>
      <c r="S33" s="74" t="s">
        <v>20</v>
      </c>
      <c r="T33" s="7" t="s">
        <v>41</v>
      </c>
      <c r="U33" s="27" t="s">
        <v>6</v>
      </c>
      <c r="V33" s="21" t="s">
        <v>22</v>
      </c>
      <c r="W33" s="21"/>
      <c r="X33" s="21"/>
      <c r="Y33" s="21" t="s">
        <v>114</v>
      </c>
      <c r="Z33" s="75"/>
      <c r="AA33" s="75" t="s">
        <v>30</v>
      </c>
      <c r="AB33" s="21" t="s">
        <v>37</v>
      </c>
      <c r="AC33" s="21" t="s">
        <v>6</v>
      </c>
      <c r="AD33" s="21" t="s">
        <v>19</v>
      </c>
      <c r="AE33" s="21"/>
      <c r="AF33" s="21"/>
      <c r="AG33" s="21" t="s">
        <v>105</v>
      </c>
      <c r="AH33" s="35"/>
      <c r="AI33" s="35" t="s">
        <v>120</v>
      </c>
      <c r="AJ33" s="21" t="s">
        <v>8</v>
      </c>
      <c r="AK33" s="21" t="s">
        <v>6</v>
      </c>
      <c r="AL33" s="21" t="s">
        <v>9</v>
      </c>
      <c r="AM33" s="21"/>
      <c r="AN33" s="21"/>
    </row>
    <row r="34" spans="1:40" ht="9.75" customHeight="1">
      <c r="A34" s="21" t="s">
        <v>114</v>
      </c>
      <c r="B34" s="71">
        <v>16</v>
      </c>
      <c r="C34" s="71" t="s">
        <v>31</v>
      </c>
      <c r="D34" s="21">
        <v>6</v>
      </c>
      <c r="E34" s="21" t="s">
        <v>6</v>
      </c>
      <c r="F34" s="21">
        <v>8</v>
      </c>
      <c r="G34" s="21"/>
      <c r="H34" s="21"/>
      <c r="I34" s="21" t="s">
        <v>114</v>
      </c>
      <c r="J34" s="72">
        <v>16</v>
      </c>
      <c r="K34" s="73" t="s">
        <v>34</v>
      </c>
      <c r="L34" s="21">
        <v>3</v>
      </c>
      <c r="M34" s="21" t="s">
        <v>6</v>
      </c>
      <c r="N34" s="21">
        <v>7</v>
      </c>
      <c r="O34" s="21"/>
      <c r="P34" s="21"/>
      <c r="Q34" s="21" t="s">
        <v>114</v>
      </c>
      <c r="R34" s="78">
        <v>16</v>
      </c>
      <c r="S34" s="74" t="s">
        <v>20</v>
      </c>
      <c r="T34" s="7">
        <v>3</v>
      </c>
      <c r="U34" s="27" t="s">
        <v>6</v>
      </c>
      <c r="V34" s="7">
        <v>7</v>
      </c>
      <c r="W34" s="21"/>
      <c r="X34" s="21"/>
      <c r="Y34" s="21" t="s">
        <v>114</v>
      </c>
      <c r="Z34" s="75">
        <v>16</v>
      </c>
      <c r="AA34" s="75" t="s">
        <v>30</v>
      </c>
      <c r="AB34" s="21">
        <v>3</v>
      </c>
      <c r="AC34" s="21" t="s">
        <v>6</v>
      </c>
      <c r="AD34" s="21">
        <v>7</v>
      </c>
      <c r="AE34" s="21"/>
      <c r="AF34" s="21"/>
      <c r="AG34" s="21" t="s">
        <v>114</v>
      </c>
      <c r="AH34" s="35">
        <v>16</v>
      </c>
      <c r="AI34" s="35" t="s">
        <v>121</v>
      </c>
      <c r="AJ34" s="21">
        <v>6</v>
      </c>
      <c r="AK34" s="21" t="s">
        <v>6</v>
      </c>
      <c r="AL34" s="21">
        <v>8</v>
      </c>
      <c r="AM34" s="21"/>
      <c r="AN34" s="21"/>
    </row>
    <row r="35" spans="1:40" ht="9.75" customHeight="1">
      <c r="A35" s="21" t="s">
        <v>114</v>
      </c>
      <c r="B35" s="71"/>
      <c r="C35" s="71" t="s">
        <v>31</v>
      </c>
      <c r="D35" s="21" t="s">
        <v>19</v>
      </c>
      <c r="E35" s="21" t="s">
        <v>6</v>
      </c>
      <c r="F35" s="21" t="s">
        <v>44</v>
      </c>
      <c r="G35" s="21"/>
      <c r="H35" s="21"/>
      <c r="I35" s="21" t="s">
        <v>114</v>
      </c>
      <c r="J35" s="72"/>
      <c r="K35" s="73" t="s">
        <v>34</v>
      </c>
      <c r="L35" s="21" t="s">
        <v>38</v>
      </c>
      <c r="M35" s="21" t="s">
        <v>6</v>
      </c>
      <c r="N35" s="21" t="s">
        <v>53</v>
      </c>
      <c r="O35" s="21"/>
      <c r="P35" s="21"/>
      <c r="Q35" s="21" t="s">
        <v>114</v>
      </c>
      <c r="R35" s="78"/>
      <c r="S35" s="74" t="s">
        <v>20</v>
      </c>
      <c r="T35" s="7" t="s">
        <v>21</v>
      </c>
      <c r="U35" s="27" t="s">
        <v>6</v>
      </c>
      <c r="V35" s="7" t="s">
        <v>24</v>
      </c>
      <c r="W35" s="21"/>
      <c r="X35" s="21"/>
      <c r="Y35" s="21" t="s">
        <v>114</v>
      </c>
      <c r="Z35" s="75"/>
      <c r="AA35" s="75" t="s">
        <v>30</v>
      </c>
      <c r="AB35" s="21" t="s">
        <v>16</v>
      </c>
      <c r="AC35" s="21" t="s">
        <v>6</v>
      </c>
      <c r="AD35" s="21" t="s">
        <v>41</v>
      </c>
      <c r="AE35" s="21"/>
      <c r="AF35" s="21"/>
      <c r="AG35" s="21" t="s">
        <v>114</v>
      </c>
      <c r="AH35" s="35"/>
      <c r="AI35" s="35" t="s">
        <v>122</v>
      </c>
      <c r="AJ35" s="21" t="s">
        <v>7</v>
      </c>
      <c r="AK35" s="21" t="s">
        <v>6</v>
      </c>
      <c r="AL35" s="21" t="s">
        <v>9</v>
      </c>
      <c r="AM35" s="21"/>
      <c r="AN35" s="21"/>
    </row>
    <row r="36" spans="1:40" ht="9.75" customHeight="1">
      <c r="A36" s="21" t="s">
        <v>114</v>
      </c>
      <c r="B36" s="71">
        <v>17</v>
      </c>
      <c r="C36" s="71" t="s">
        <v>31</v>
      </c>
      <c r="D36" s="21">
        <v>4</v>
      </c>
      <c r="E36" s="21" t="s">
        <v>6</v>
      </c>
      <c r="F36" s="21">
        <v>10</v>
      </c>
      <c r="G36" s="21"/>
      <c r="H36" s="21"/>
      <c r="I36" s="21" t="s">
        <v>123</v>
      </c>
      <c r="J36" s="72">
        <v>17</v>
      </c>
      <c r="K36" s="73" t="s">
        <v>34</v>
      </c>
      <c r="L36" s="21">
        <v>6</v>
      </c>
      <c r="M36" s="21" t="s">
        <v>6</v>
      </c>
      <c r="N36" s="21">
        <v>7</v>
      </c>
      <c r="O36" s="21"/>
      <c r="P36" s="21"/>
      <c r="Q36" s="21" t="s">
        <v>123</v>
      </c>
      <c r="R36" s="22">
        <v>17</v>
      </c>
      <c r="S36" s="74" t="s">
        <v>20</v>
      </c>
      <c r="T36" s="7">
        <v>6</v>
      </c>
      <c r="U36" s="27" t="s">
        <v>6</v>
      </c>
      <c r="V36" s="7">
        <v>7</v>
      </c>
      <c r="W36" s="21"/>
      <c r="X36" s="21"/>
      <c r="Y36" s="21" t="s">
        <v>123</v>
      </c>
      <c r="Z36" s="75">
        <v>17</v>
      </c>
      <c r="AA36" s="75" t="s">
        <v>30</v>
      </c>
      <c r="AB36" s="21">
        <v>6</v>
      </c>
      <c r="AC36" s="21" t="s">
        <v>6</v>
      </c>
      <c r="AD36" s="21">
        <v>7</v>
      </c>
      <c r="AE36" s="21"/>
      <c r="AF36" s="21"/>
      <c r="AG36" s="21" t="s">
        <v>114</v>
      </c>
      <c r="AH36" s="35">
        <v>17</v>
      </c>
      <c r="AI36" s="35" t="s">
        <v>124</v>
      </c>
      <c r="AJ36" s="21">
        <v>4</v>
      </c>
      <c r="AK36" s="21" t="s">
        <v>6</v>
      </c>
      <c r="AL36" s="21">
        <v>10</v>
      </c>
      <c r="AM36" s="21"/>
      <c r="AN36" s="21"/>
    </row>
    <row r="37" spans="1:40" ht="9.75" customHeight="1">
      <c r="A37" s="21" t="s">
        <v>114</v>
      </c>
      <c r="B37" s="71"/>
      <c r="C37" s="71" t="s">
        <v>31</v>
      </c>
      <c r="D37" s="21" t="s">
        <v>37</v>
      </c>
      <c r="E37" s="21" t="s">
        <v>6</v>
      </c>
      <c r="F37" s="21" t="s">
        <v>17</v>
      </c>
      <c r="G37" s="21"/>
      <c r="H37" s="21"/>
      <c r="I37" s="21" t="s">
        <v>123</v>
      </c>
      <c r="J37" s="72"/>
      <c r="K37" s="73" t="s">
        <v>34</v>
      </c>
      <c r="L37" s="21" t="s">
        <v>35</v>
      </c>
      <c r="M37" s="21" t="s">
        <v>6</v>
      </c>
      <c r="N37" s="21" t="s">
        <v>53</v>
      </c>
      <c r="O37" s="21"/>
      <c r="P37" s="21"/>
      <c r="Q37" s="21" t="s">
        <v>123</v>
      </c>
      <c r="R37" s="22"/>
      <c r="S37" s="74" t="s">
        <v>20</v>
      </c>
      <c r="T37" s="21" t="s">
        <v>22</v>
      </c>
      <c r="U37" s="27" t="s">
        <v>6</v>
      </c>
      <c r="V37" s="7" t="s">
        <v>24</v>
      </c>
      <c r="W37" s="21"/>
      <c r="X37" s="21"/>
      <c r="Y37" s="21" t="s">
        <v>123</v>
      </c>
      <c r="Z37" s="75"/>
      <c r="AA37" s="75" t="s">
        <v>30</v>
      </c>
      <c r="AB37" s="21" t="s">
        <v>19</v>
      </c>
      <c r="AC37" s="21" t="s">
        <v>6</v>
      </c>
      <c r="AD37" s="21" t="s">
        <v>41</v>
      </c>
      <c r="AE37" s="21"/>
      <c r="AF37" s="21"/>
      <c r="AG37" s="21" t="s">
        <v>114</v>
      </c>
      <c r="AH37" s="35"/>
      <c r="AI37" s="35" t="s">
        <v>125</v>
      </c>
      <c r="AJ37" s="21" t="s">
        <v>5</v>
      </c>
      <c r="AK37" s="21" t="s">
        <v>6</v>
      </c>
      <c r="AL37" s="21" t="s">
        <v>32</v>
      </c>
      <c r="AM37" s="21"/>
      <c r="AN37" s="21"/>
    </row>
    <row r="38" spans="1:40" ht="9.75" customHeight="1">
      <c r="A38" s="21" t="s">
        <v>114</v>
      </c>
      <c r="B38" s="71">
        <v>18</v>
      </c>
      <c r="C38" s="71" t="s">
        <v>31</v>
      </c>
      <c r="D38" s="21">
        <v>3</v>
      </c>
      <c r="E38" s="21" t="s">
        <v>6</v>
      </c>
      <c r="F38" s="21">
        <v>5</v>
      </c>
      <c r="G38" s="21"/>
      <c r="H38" s="21"/>
      <c r="I38" s="21" t="s">
        <v>123</v>
      </c>
      <c r="J38" s="72">
        <v>18</v>
      </c>
      <c r="K38" s="73" t="s">
        <v>34</v>
      </c>
      <c r="L38" s="21">
        <v>5</v>
      </c>
      <c r="M38" s="21" t="s">
        <v>6</v>
      </c>
      <c r="N38" s="21">
        <v>8</v>
      </c>
      <c r="O38" s="21"/>
      <c r="P38" s="21"/>
      <c r="Q38" s="21" t="s">
        <v>123</v>
      </c>
      <c r="R38" s="22">
        <v>18</v>
      </c>
      <c r="S38" s="74" t="s">
        <v>20</v>
      </c>
      <c r="T38" s="7">
        <v>5</v>
      </c>
      <c r="U38" s="27" t="s">
        <v>6</v>
      </c>
      <c r="V38" s="7">
        <v>8</v>
      </c>
      <c r="W38" s="21"/>
      <c r="X38" s="21"/>
      <c r="Y38" s="21" t="s">
        <v>123</v>
      </c>
      <c r="Z38" s="75">
        <v>18</v>
      </c>
      <c r="AA38" s="75" t="s">
        <v>30</v>
      </c>
      <c r="AB38" s="21">
        <v>5</v>
      </c>
      <c r="AC38" s="21" t="s">
        <v>6</v>
      </c>
      <c r="AD38" s="21">
        <v>8</v>
      </c>
      <c r="AE38" s="21"/>
      <c r="AF38" s="21"/>
      <c r="AG38" s="21" t="s">
        <v>114</v>
      </c>
      <c r="AH38" s="35">
        <v>18</v>
      </c>
      <c r="AI38" s="35" t="s">
        <v>126</v>
      </c>
      <c r="AJ38" s="21">
        <v>3</v>
      </c>
      <c r="AK38" s="21" t="s">
        <v>6</v>
      </c>
      <c r="AL38" s="21">
        <v>5</v>
      </c>
      <c r="AM38" s="21"/>
      <c r="AN38" s="21"/>
    </row>
    <row r="39" spans="1:40" ht="9.75" customHeight="1">
      <c r="A39" s="21" t="s">
        <v>114</v>
      </c>
      <c r="B39" s="71"/>
      <c r="C39" s="71" t="s">
        <v>31</v>
      </c>
      <c r="D39" s="21" t="s">
        <v>46</v>
      </c>
      <c r="E39" s="21" t="s">
        <v>6</v>
      </c>
      <c r="F39" s="21" t="s">
        <v>25</v>
      </c>
      <c r="G39" s="21"/>
      <c r="H39" s="21"/>
      <c r="I39" s="21" t="s">
        <v>123</v>
      </c>
      <c r="J39" s="72"/>
      <c r="K39" s="73" t="s">
        <v>34</v>
      </c>
      <c r="L39" s="21" t="s">
        <v>7</v>
      </c>
      <c r="M39" s="21" t="s">
        <v>6</v>
      </c>
      <c r="N39" s="21" t="s">
        <v>36</v>
      </c>
      <c r="O39" s="21"/>
      <c r="P39" s="21"/>
      <c r="Q39" s="21" t="s">
        <v>123</v>
      </c>
      <c r="R39" s="22"/>
      <c r="S39" s="74" t="s">
        <v>20</v>
      </c>
      <c r="T39" s="7" t="s">
        <v>9</v>
      </c>
      <c r="U39" s="27" t="s">
        <v>6</v>
      </c>
      <c r="V39" s="7" t="s">
        <v>33</v>
      </c>
      <c r="W39" s="21"/>
      <c r="X39" s="21"/>
      <c r="Y39" s="21" t="s">
        <v>123</v>
      </c>
      <c r="Z39" s="75"/>
      <c r="AA39" s="75" t="s">
        <v>30</v>
      </c>
      <c r="AB39" s="21" t="s">
        <v>47</v>
      </c>
      <c r="AC39" s="21" t="s">
        <v>6</v>
      </c>
      <c r="AD39" s="21" t="s">
        <v>40</v>
      </c>
      <c r="AE39" s="21"/>
      <c r="AF39" s="21"/>
      <c r="AG39" s="21" t="s">
        <v>114</v>
      </c>
      <c r="AH39" s="35"/>
      <c r="AI39" s="35" t="s">
        <v>127</v>
      </c>
      <c r="AJ39" s="21" t="s">
        <v>33</v>
      </c>
      <c r="AK39" s="21" t="s">
        <v>6</v>
      </c>
      <c r="AL39" s="21" t="s">
        <v>42</v>
      </c>
      <c r="AM39" s="21"/>
      <c r="AN39" s="21"/>
    </row>
    <row r="40" spans="1:40" ht="9.75" customHeight="1">
      <c r="A40" s="21" t="s">
        <v>114</v>
      </c>
      <c r="B40" s="71">
        <v>19</v>
      </c>
      <c r="C40" s="71" t="s">
        <v>31</v>
      </c>
      <c r="D40" s="21">
        <v>2</v>
      </c>
      <c r="E40" s="21" t="s">
        <v>6</v>
      </c>
      <c r="F40" s="21">
        <v>9</v>
      </c>
      <c r="G40" s="21"/>
      <c r="H40" s="21"/>
      <c r="I40" s="21" t="s">
        <v>123</v>
      </c>
      <c r="J40" s="72">
        <v>19</v>
      </c>
      <c r="K40" s="73" t="s">
        <v>34</v>
      </c>
      <c r="L40" s="21">
        <v>2</v>
      </c>
      <c r="M40" s="21" t="s">
        <v>6</v>
      </c>
      <c r="N40" s="21">
        <v>3</v>
      </c>
      <c r="O40" s="21"/>
      <c r="P40" s="21"/>
      <c r="Q40" s="21" t="s">
        <v>123</v>
      </c>
      <c r="R40" s="22">
        <v>19</v>
      </c>
      <c r="S40" s="74" t="s">
        <v>20</v>
      </c>
      <c r="T40" s="7">
        <v>2</v>
      </c>
      <c r="U40" s="27" t="s">
        <v>6</v>
      </c>
      <c r="V40" s="7">
        <v>3</v>
      </c>
      <c r="W40" s="21"/>
      <c r="X40" s="21"/>
      <c r="Y40" s="21" t="s">
        <v>123</v>
      </c>
      <c r="Z40" s="75">
        <v>19</v>
      </c>
      <c r="AA40" s="75" t="s">
        <v>30</v>
      </c>
      <c r="AB40" s="21">
        <v>2</v>
      </c>
      <c r="AC40" s="21" t="s">
        <v>6</v>
      </c>
      <c r="AD40" s="21">
        <v>3</v>
      </c>
      <c r="AE40" s="21"/>
      <c r="AF40" s="21"/>
      <c r="AG40" s="21" t="s">
        <v>114</v>
      </c>
      <c r="AH40" s="35">
        <v>19</v>
      </c>
      <c r="AI40" s="35" t="s">
        <v>128</v>
      </c>
      <c r="AJ40" s="21">
        <v>2</v>
      </c>
      <c r="AK40" s="21" t="s">
        <v>6</v>
      </c>
      <c r="AL40" s="21">
        <v>9</v>
      </c>
      <c r="AM40" s="21"/>
      <c r="AN40" s="21"/>
    </row>
    <row r="41" spans="1:40" ht="9.75" customHeight="1">
      <c r="A41" s="21" t="s">
        <v>114</v>
      </c>
      <c r="B41" s="71"/>
      <c r="C41" s="71" t="s">
        <v>31</v>
      </c>
      <c r="D41" s="21" t="s">
        <v>40</v>
      </c>
      <c r="E41" s="21" t="s">
        <v>6</v>
      </c>
      <c r="F41" s="21" t="s">
        <v>16</v>
      </c>
      <c r="G41" s="21"/>
      <c r="H41" s="21"/>
      <c r="I41" s="21" t="s">
        <v>123</v>
      </c>
      <c r="J41" s="72"/>
      <c r="K41" s="73" t="s">
        <v>34</v>
      </c>
      <c r="L41" s="21" t="s">
        <v>42</v>
      </c>
      <c r="M41" s="21" t="s">
        <v>6</v>
      </c>
      <c r="N41" s="21" t="s">
        <v>38</v>
      </c>
      <c r="O41" s="21"/>
      <c r="P41" s="21"/>
      <c r="Q41" s="21" t="s">
        <v>123</v>
      </c>
      <c r="R41" s="22"/>
      <c r="S41" s="74" t="s">
        <v>20</v>
      </c>
      <c r="T41" s="7" t="s">
        <v>41</v>
      </c>
      <c r="U41" s="27" t="s">
        <v>6</v>
      </c>
      <c r="V41" s="7" t="s">
        <v>21</v>
      </c>
      <c r="W41" s="21"/>
      <c r="X41" s="21"/>
      <c r="Y41" s="21" t="s">
        <v>123</v>
      </c>
      <c r="Z41" s="75"/>
      <c r="AA41" s="75" t="s">
        <v>30</v>
      </c>
      <c r="AB41" s="21" t="s">
        <v>37</v>
      </c>
      <c r="AC41" s="21" t="s">
        <v>6</v>
      </c>
      <c r="AD41" s="21" t="s">
        <v>16</v>
      </c>
      <c r="AE41" s="21"/>
      <c r="AF41" s="21"/>
      <c r="AG41" s="21" t="s">
        <v>114</v>
      </c>
      <c r="AH41" s="35"/>
      <c r="AI41" s="35" t="s">
        <v>129</v>
      </c>
      <c r="AJ41" s="21" t="s">
        <v>25</v>
      </c>
      <c r="AK41" s="21" t="s">
        <v>6</v>
      </c>
      <c r="AL41" s="21" t="s">
        <v>29</v>
      </c>
      <c r="AM41" s="21"/>
      <c r="AN41" s="21"/>
    </row>
    <row r="42" spans="1:40" ht="9.75" customHeight="1">
      <c r="A42" s="21" t="s">
        <v>114</v>
      </c>
      <c r="B42" s="71">
        <v>20</v>
      </c>
      <c r="C42" s="71" t="s">
        <v>31</v>
      </c>
      <c r="D42" s="21">
        <v>1</v>
      </c>
      <c r="E42" s="21" t="s">
        <v>6</v>
      </c>
      <c r="F42" s="21">
        <v>7</v>
      </c>
      <c r="G42" s="21"/>
      <c r="H42" s="21"/>
      <c r="I42" s="21" t="s">
        <v>123</v>
      </c>
      <c r="J42" s="72">
        <v>20</v>
      </c>
      <c r="K42" s="73" t="s">
        <v>34</v>
      </c>
      <c r="L42" s="21">
        <v>1</v>
      </c>
      <c r="M42" s="21" t="s">
        <v>6</v>
      </c>
      <c r="N42" s="21">
        <v>4</v>
      </c>
      <c r="O42" s="21"/>
      <c r="P42" s="21"/>
      <c r="Q42" s="21" t="s">
        <v>123</v>
      </c>
      <c r="R42" s="22">
        <v>20</v>
      </c>
      <c r="S42" s="74" t="s">
        <v>20</v>
      </c>
      <c r="T42" s="7">
        <v>1</v>
      </c>
      <c r="U42" s="27" t="s">
        <v>6</v>
      </c>
      <c r="V42" s="7">
        <v>4</v>
      </c>
      <c r="W42" s="21"/>
      <c r="X42" s="21"/>
      <c r="Y42" s="21" t="s">
        <v>123</v>
      </c>
      <c r="Z42" s="75">
        <v>20</v>
      </c>
      <c r="AA42" s="75" t="s">
        <v>30</v>
      </c>
      <c r="AB42" s="21">
        <v>1</v>
      </c>
      <c r="AC42" s="21" t="s">
        <v>6</v>
      </c>
      <c r="AD42" s="21">
        <v>4</v>
      </c>
      <c r="AE42" s="21"/>
      <c r="AF42" s="21"/>
      <c r="AG42" s="21" t="s">
        <v>114</v>
      </c>
      <c r="AH42" s="35">
        <v>20</v>
      </c>
      <c r="AI42" s="35" t="s">
        <v>130</v>
      </c>
      <c r="AJ42" s="21">
        <v>1</v>
      </c>
      <c r="AK42" s="21" t="s">
        <v>6</v>
      </c>
      <c r="AL42" s="21">
        <v>7</v>
      </c>
      <c r="AM42" s="21"/>
      <c r="AN42" s="21"/>
    </row>
    <row r="43" spans="1:40" ht="9.75" customHeight="1">
      <c r="A43" s="21" t="s">
        <v>114</v>
      </c>
      <c r="B43" s="71"/>
      <c r="C43" s="71" t="s">
        <v>31</v>
      </c>
      <c r="D43" s="21" t="s">
        <v>49</v>
      </c>
      <c r="E43" s="21" t="s">
        <v>6</v>
      </c>
      <c r="F43" s="21" t="s">
        <v>58</v>
      </c>
      <c r="G43" s="21"/>
      <c r="H43" s="21"/>
      <c r="I43" s="21" t="s">
        <v>123</v>
      </c>
      <c r="J43" s="72"/>
      <c r="K43" s="73" t="s">
        <v>34</v>
      </c>
      <c r="L43" s="21" t="s">
        <v>50</v>
      </c>
      <c r="M43" s="21" t="s">
        <v>6</v>
      </c>
      <c r="N43" s="76" t="s">
        <v>60</v>
      </c>
      <c r="O43" s="21"/>
      <c r="P43" s="21"/>
      <c r="Q43" s="21" t="s">
        <v>123</v>
      </c>
      <c r="R43" s="22"/>
      <c r="S43" s="74" t="s">
        <v>20</v>
      </c>
      <c r="T43" s="7" t="s">
        <v>14</v>
      </c>
      <c r="U43" s="27" t="s">
        <v>6</v>
      </c>
      <c r="V43" s="7" t="s">
        <v>23</v>
      </c>
      <c r="W43" s="21"/>
      <c r="X43" s="21"/>
      <c r="Y43" s="21" t="s">
        <v>123</v>
      </c>
      <c r="Z43" s="75"/>
      <c r="AA43" s="75" t="s">
        <v>30</v>
      </c>
      <c r="AB43" s="21" t="s">
        <v>49</v>
      </c>
      <c r="AC43" s="21" t="s">
        <v>6</v>
      </c>
      <c r="AD43" s="21" t="s">
        <v>54</v>
      </c>
      <c r="AE43" s="21"/>
      <c r="AF43" s="21"/>
      <c r="AG43" s="21" t="s">
        <v>114</v>
      </c>
      <c r="AH43" s="35"/>
      <c r="AI43" s="35" t="s">
        <v>131</v>
      </c>
      <c r="AJ43" s="21" t="s">
        <v>8</v>
      </c>
      <c r="AK43" s="21" t="s">
        <v>6</v>
      </c>
      <c r="AL43" s="21" t="s">
        <v>17</v>
      </c>
      <c r="AM43" s="21"/>
      <c r="AN43" s="21"/>
    </row>
    <row r="44" spans="1:40" ht="9.75" customHeight="1">
      <c r="A44" s="21" t="s">
        <v>123</v>
      </c>
      <c r="B44" s="71">
        <v>21</v>
      </c>
      <c r="C44" s="71" t="s">
        <v>31</v>
      </c>
      <c r="D44" s="21">
        <v>8</v>
      </c>
      <c r="E44" s="21" t="s">
        <v>6</v>
      </c>
      <c r="F44" s="21">
        <v>10</v>
      </c>
      <c r="G44" s="21"/>
      <c r="H44" s="21"/>
      <c r="I44" s="21" t="s">
        <v>132</v>
      </c>
      <c r="J44" s="72">
        <v>21</v>
      </c>
      <c r="K44" s="73" t="s">
        <v>34</v>
      </c>
      <c r="L44" s="21">
        <v>6</v>
      </c>
      <c r="M44" s="21" t="s">
        <v>6</v>
      </c>
      <c r="N44" s="21">
        <v>8</v>
      </c>
      <c r="O44" s="21"/>
      <c r="P44" s="21"/>
      <c r="Q44" s="21" t="s">
        <v>132</v>
      </c>
      <c r="R44" s="79">
        <v>21</v>
      </c>
      <c r="S44" s="74" t="s">
        <v>20</v>
      </c>
      <c r="T44" s="7">
        <v>6</v>
      </c>
      <c r="U44" s="27" t="s">
        <v>6</v>
      </c>
      <c r="V44" s="7">
        <v>8</v>
      </c>
      <c r="W44" s="21"/>
      <c r="X44" s="21"/>
      <c r="Y44" s="21" t="s">
        <v>132</v>
      </c>
      <c r="Z44" s="75">
        <v>21</v>
      </c>
      <c r="AA44" s="75" t="s">
        <v>30</v>
      </c>
      <c r="AB44" s="21">
        <v>6</v>
      </c>
      <c r="AC44" s="21" t="s">
        <v>6</v>
      </c>
      <c r="AD44" s="21">
        <v>8</v>
      </c>
      <c r="AE44" s="21"/>
      <c r="AF44" s="21"/>
      <c r="AG44" s="21" t="s">
        <v>123</v>
      </c>
      <c r="AH44" s="35">
        <v>21</v>
      </c>
      <c r="AI44" s="35" t="s">
        <v>133</v>
      </c>
      <c r="AJ44" s="21">
        <v>8</v>
      </c>
      <c r="AK44" s="21" t="s">
        <v>6</v>
      </c>
      <c r="AL44" s="21">
        <v>10</v>
      </c>
      <c r="AM44" s="21"/>
      <c r="AN44" s="21"/>
    </row>
    <row r="45" spans="1:40" ht="9.75" customHeight="1">
      <c r="A45" s="21" t="s">
        <v>123</v>
      </c>
      <c r="B45" s="71"/>
      <c r="C45" s="71" t="s">
        <v>31</v>
      </c>
      <c r="D45" s="21" t="s">
        <v>44</v>
      </c>
      <c r="E45" s="21" t="s">
        <v>6</v>
      </c>
      <c r="F45" s="21" t="s">
        <v>17</v>
      </c>
      <c r="G45" s="21"/>
      <c r="H45" s="21"/>
      <c r="I45" s="21" t="s">
        <v>132</v>
      </c>
      <c r="J45" s="72"/>
      <c r="K45" s="73" t="s">
        <v>34</v>
      </c>
      <c r="L45" s="21" t="s">
        <v>35</v>
      </c>
      <c r="M45" s="21" t="s">
        <v>6</v>
      </c>
      <c r="N45" s="21" t="s">
        <v>36</v>
      </c>
      <c r="O45" s="21"/>
      <c r="P45" s="21"/>
      <c r="Q45" s="21" t="s">
        <v>132</v>
      </c>
      <c r="R45" s="79"/>
      <c r="S45" s="74" t="s">
        <v>20</v>
      </c>
      <c r="T45" s="21" t="s">
        <v>22</v>
      </c>
      <c r="U45" s="27" t="s">
        <v>6</v>
      </c>
      <c r="V45" s="7" t="s">
        <v>33</v>
      </c>
      <c r="W45" s="21"/>
      <c r="X45" s="21"/>
      <c r="Y45" s="21" t="s">
        <v>132</v>
      </c>
      <c r="Z45" s="75"/>
      <c r="AA45" s="75" t="s">
        <v>30</v>
      </c>
      <c r="AB45" s="21" t="s">
        <v>19</v>
      </c>
      <c r="AC45" s="21" t="s">
        <v>6</v>
      </c>
      <c r="AD45" s="21" t="s">
        <v>40</v>
      </c>
      <c r="AE45" s="21"/>
      <c r="AF45" s="21"/>
      <c r="AG45" s="21" t="s">
        <v>123</v>
      </c>
      <c r="AH45" s="35"/>
      <c r="AI45" s="35" t="s">
        <v>134</v>
      </c>
      <c r="AJ45" s="21" t="s">
        <v>9</v>
      </c>
      <c r="AK45" s="21" t="s">
        <v>6</v>
      </c>
      <c r="AL45" s="21" t="s">
        <v>32</v>
      </c>
      <c r="AM45" s="21"/>
      <c r="AN45" s="21"/>
    </row>
    <row r="46" spans="1:40" ht="9.75" customHeight="1">
      <c r="A46" s="21" t="s">
        <v>123</v>
      </c>
      <c r="B46" s="71">
        <v>22</v>
      </c>
      <c r="C46" s="71" t="s">
        <v>31</v>
      </c>
      <c r="D46" s="21">
        <v>4</v>
      </c>
      <c r="E46" s="21" t="s">
        <v>6</v>
      </c>
      <c r="F46" s="21">
        <v>5</v>
      </c>
      <c r="G46" s="21"/>
      <c r="H46" s="21"/>
      <c r="I46" s="21" t="s">
        <v>132</v>
      </c>
      <c r="J46" s="72">
        <v>22</v>
      </c>
      <c r="K46" s="73" t="s">
        <v>34</v>
      </c>
      <c r="L46" s="21">
        <v>5</v>
      </c>
      <c r="M46" s="21" t="s">
        <v>6</v>
      </c>
      <c r="N46" s="21">
        <v>7</v>
      </c>
      <c r="O46" s="21"/>
      <c r="P46" s="21"/>
      <c r="Q46" s="21" t="s">
        <v>132</v>
      </c>
      <c r="R46" s="79">
        <v>22</v>
      </c>
      <c r="S46" s="74" t="s">
        <v>20</v>
      </c>
      <c r="T46" s="7">
        <v>5</v>
      </c>
      <c r="U46" s="27" t="s">
        <v>6</v>
      </c>
      <c r="V46" s="7">
        <v>7</v>
      </c>
      <c r="W46" s="21"/>
      <c r="X46" s="21"/>
      <c r="Y46" s="21" t="s">
        <v>132</v>
      </c>
      <c r="Z46" s="75">
        <v>22</v>
      </c>
      <c r="AA46" s="75" t="s">
        <v>30</v>
      </c>
      <c r="AB46" s="21">
        <v>5</v>
      </c>
      <c r="AC46" s="21" t="s">
        <v>6</v>
      </c>
      <c r="AD46" s="21">
        <v>7</v>
      </c>
      <c r="AE46" s="21"/>
      <c r="AF46" s="21"/>
      <c r="AG46" s="21" t="s">
        <v>123</v>
      </c>
      <c r="AH46" s="35">
        <v>22</v>
      </c>
      <c r="AI46" s="35" t="s">
        <v>135</v>
      </c>
      <c r="AJ46" s="21">
        <v>4</v>
      </c>
      <c r="AK46" s="21" t="s">
        <v>6</v>
      </c>
      <c r="AL46" s="21">
        <v>5</v>
      </c>
      <c r="AM46" s="21"/>
      <c r="AN46" s="21"/>
    </row>
    <row r="47" spans="1:40" ht="9.75" customHeight="1">
      <c r="A47" s="21" t="s">
        <v>123</v>
      </c>
      <c r="B47" s="71"/>
      <c r="C47" s="71" t="s">
        <v>31</v>
      </c>
      <c r="D47" s="21" t="s">
        <v>37</v>
      </c>
      <c r="E47" s="21" t="s">
        <v>6</v>
      </c>
      <c r="F47" s="21" t="s">
        <v>25</v>
      </c>
      <c r="G47" s="21"/>
      <c r="H47" s="21"/>
      <c r="I47" s="21" t="s">
        <v>132</v>
      </c>
      <c r="J47" s="72"/>
      <c r="K47" s="73" t="s">
        <v>34</v>
      </c>
      <c r="L47" s="21" t="s">
        <v>7</v>
      </c>
      <c r="M47" s="21" t="s">
        <v>6</v>
      </c>
      <c r="N47" s="21" t="s">
        <v>53</v>
      </c>
      <c r="O47" s="21"/>
      <c r="P47" s="21"/>
      <c r="Q47" s="21" t="s">
        <v>132</v>
      </c>
      <c r="R47" s="79"/>
      <c r="S47" s="74" t="s">
        <v>20</v>
      </c>
      <c r="T47" s="7" t="s">
        <v>9</v>
      </c>
      <c r="U47" s="27" t="s">
        <v>6</v>
      </c>
      <c r="V47" s="7" t="s">
        <v>24</v>
      </c>
      <c r="W47" s="21"/>
      <c r="X47" s="21"/>
      <c r="Y47" s="21" t="s">
        <v>132</v>
      </c>
      <c r="Z47" s="75"/>
      <c r="AA47" s="75" t="s">
        <v>30</v>
      </c>
      <c r="AB47" s="21" t="s">
        <v>47</v>
      </c>
      <c r="AC47" s="21" t="s">
        <v>6</v>
      </c>
      <c r="AD47" s="21" t="s">
        <v>41</v>
      </c>
      <c r="AE47" s="21"/>
      <c r="AF47" s="21"/>
      <c r="AG47" s="21" t="s">
        <v>123</v>
      </c>
      <c r="AH47" s="35"/>
      <c r="AI47" s="35" t="s">
        <v>136</v>
      </c>
      <c r="AJ47" s="21" t="s">
        <v>5</v>
      </c>
      <c r="AK47" s="21" t="s">
        <v>6</v>
      </c>
      <c r="AL47" s="21" t="s">
        <v>42</v>
      </c>
      <c r="AM47" s="21"/>
      <c r="AN47" s="21"/>
    </row>
    <row r="48" spans="1:40" ht="9.75" customHeight="1">
      <c r="A48" s="21" t="s">
        <v>123</v>
      </c>
      <c r="B48" s="71">
        <v>23</v>
      </c>
      <c r="C48" s="71" t="s">
        <v>31</v>
      </c>
      <c r="D48" s="21">
        <v>3</v>
      </c>
      <c r="E48" s="21" t="s">
        <v>6</v>
      </c>
      <c r="F48" s="21">
        <v>9</v>
      </c>
      <c r="G48" s="21"/>
      <c r="H48" s="21"/>
      <c r="I48" s="21" t="s">
        <v>132</v>
      </c>
      <c r="J48" s="72">
        <v>23</v>
      </c>
      <c r="K48" s="73" t="s">
        <v>34</v>
      </c>
      <c r="L48" s="21">
        <v>2</v>
      </c>
      <c r="M48" s="21" t="s">
        <v>6</v>
      </c>
      <c r="N48" s="21">
        <v>4</v>
      </c>
      <c r="O48" s="21"/>
      <c r="P48" s="21"/>
      <c r="Q48" s="21" t="s">
        <v>132</v>
      </c>
      <c r="R48" s="79">
        <v>23</v>
      </c>
      <c r="S48" s="74" t="s">
        <v>20</v>
      </c>
      <c r="T48" s="7">
        <v>2</v>
      </c>
      <c r="U48" s="27" t="s">
        <v>6</v>
      </c>
      <c r="V48" s="7">
        <v>4</v>
      </c>
      <c r="W48" s="21"/>
      <c r="X48" s="21"/>
      <c r="Y48" s="21" t="s">
        <v>132</v>
      </c>
      <c r="Z48" s="75">
        <v>23</v>
      </c>
      <c r="AA48" s="75" t="s">
        <v>30</v>
      </c>
      <c r="AB48" s="21">
        <v>2</v>
      </c>
      <c r="AC48" s="21" t="s">
        <v>6</v>
      </c>
      <c r="AD48" s="21">
        <v>4</v>
      </c>
      <c r="AE48" s="21"/>
      <c r="AF48" s="21"/>
      <c r="AG48" s="21" t="s">
        <v>123</v>
      </c>
      <c r="AH48" s="35">
        <v>23</v>
      </c>
      <c r="AI48" s="35" t="s">
        <v>137</v>
      </c>
      <c r="AJ48" s="21">
        <v>3</v>
      </c>
      <c r="AK48" s="21" t="s">
        <v>6</v>
      </c>
      <c r="AL48" s="21">
        <v>9</v>
      </c>
      <c r="AM48" s="21"/>
      <c r="AN48" s="21"/>
    </row>
    <row r="49" spans="1:40" ht="9.75" customHeight="1">
      <c r="A49" s="21" t="s">
        <v>123</v>
      </c>
      <c r="B49" s="71"/>
      <c r="C49" s="71" t="s">
        <v>31</v>
      </c>
      <c r="D49" s="21" t="s">
        <v>46</v>
      </c>
      <c r="E49" s="21" t="s">
        <v>6</v>
      </c>
      <c r="F49" s="21" t="s">
        <v>16</v>
      </c>
      <c r="G49" s="21"/>
      <c r="H49" s="21"/>
      <c r="I49" s="21" t="s">
        <v>132</v>
      </c>
      <c r="J49" s="72"/>
      <c r="K49" s="73" t="s">
        <v>34</v>
      </c>
      <c r="L49" s="21" t="s">
        <v>42</v>
      </c>
      <c r="M49" s="21" t="s">
        <v>6</v>
      </c>
      <c r="N49" s="76" t="s">
        <v>60</v>
      </c>
      <c r="O49" s="21"/>
      <c r="P49" s="21"/>
      <c r="Q49" s="21" t="s">
        <v>132</v>
      </c>
      <c r="R49" s="79"/>
      <c r="S49" s="74" t="s">
        <v>20</v>
      </c>
      <c r="T49" s="7" t="s">
        <v>41</v>
      </c>
      <c r="U49" s="27" t="s">
        <v>6</v>
      </c>
      <c r="V49" s="7" t="s">
        <v>23</v>
      </c>
      <c r="W49" s="21"/>
      <c r="X49" s="21"/>
      <c r="Y49" s="21" t="s">
        <v>132</v>
      </c>
      <c r="Z49" s="75"/>
      <c r="AA49" s="75" t="s">
        <v>30</v>
      </c>
      <c r="AB49" s="21" t="s">
        <v>37</v>
      </c>
      <c r="AC49" s="21" t="s">
        <v>6</v>
      </c>
      <c r="AD49" s="21" t="s">
        <v>54</v>
      </c>
      <c r="AE49" s="21"/>
      <c r="AF49" s="21"/>
      <c r="AG49" s="21" t="s">
        <v>123</v>
      </c>
      <c r="AH49" s="35"/>
      <c r="AI49" s="35" t="s">
        <v>138</v>
      </c>
      <c r="AJ49" s="21" t="s">
        <v>33</v>
      </c>
      <c r="AK49" s="21" t="s">
        <v>6</v>
      </c>
      <c r="AL49" s="21" t="s">
        <v>29</v>
      </c>
      <c r="AM49" s="21"/>
      <c r="AN49" s="21"/>
    </row>
    <row r="50" spans="1:40" ht="9.75" customHeight="1">
      <c r="A50" s="21" t="s">
        <v>123</v>
      </c>
      <c r="B50" s="71">
        <v>24</v>
      </c>
      <c r="C50" s="71" t="s">
        <v>31</v>
      </c>
      <c r="D50" s="21">
        <v>2</v>
      </c>
      <c r="E50" s="21" t="s">
        <v>6</v>
      </c>
      <c r="F50" s="21">
        <v>7</v>
      </c>
      <c r="G50" s="21"/>
      <c r="H50" s="21"/>
      <c r="I50" s="21" t="s">
        <v>132</v>
      </c>
      <c r="J50" s="72">
        <v>24</v>
      </c>
      <c r="K50" s="73" t="s">
        <v>34</v>
      </c>
      <c r="L50" s="21">
        <v>1</v>
      </c>
      <c r="M50" s="21" t="s">
        <v>6</v>
      </c>
      <c r="N50" s="21">
        <v>3</v>
      </c>
      <c r="O50" s="21"/>
      <c r="P50" s="21"/>
      <c r="Q50" s="21" t="s">
        <v>132</v>
      </c>
      <c r="R50" s="79">
        <v>24</v>
      </c>
      <c r="S50" s="74" t="s">
        <v>20</v>
      </c>
      <c r="T50" s="7">
        <v>1</v>
      </c>
      <c r="U50" s="27" t="s">
        <v>6</v>
      </c>
      <c r="V50" s="7">
        <v>3</v>
      </c>
      <c r="W50" s="21"/>
      <c r="X50" s="21"/>
      <c r="Y50" s="21" t="s">
        <v>132</v>
      </c>
      <c r="Z50" s="75">
        <v>24</v>
      </c>
      <c r="AA50" s="75" t="s">
        <v>30</v>
      </c>
      <c r="AB50" s="21">
        <v>1</v>
      </c>
      <c r="AC50" s="21" t="s">
        <v>6</v>
      </c>
      <c r="AD50" s="21">
        <v>3</v>
      </c>
      <c r="AE50" s="21"/>
      <c r="AF50" s="21"/>
      <c r="AG50" s="21" t="s">
        <v>123</v>
      </c>
      <c r="AH50" s="35">
        <v>24</v>
      </c>
      <c r="AI50" s="35" t="s">
        <v>139</v>
      </c>
      <c r="AJ50" s="21">
        <v>2</v>
      </c>
      <c r="AK50" s="21" t="s">
        <v>6</v>
      </c>
      <c r="AL50" s="21">
        <v>7</v>
      </c>
      <c r="AM50" s="21"/>
      <c r="AN50" s="21"/>
    </row>
    <row r="51" spans="1:40" ht="9.75" customHeight="1">
      <c r="A51" s="21" t="s">
        <v>123</v>
      </c>
      <c r="B51" s="71"/>
      <c r="C51" s="71" t="s">
        <v>31</v>
      </c>
      <c r="D51" s="21" t="s">
        <v>40</v>
      </c>
      <c r="E51" s="21" t="s">
        <v>6</v>
      </c>
      <c r="F51" s="21" t="s">
        <v>58</v>
      </c>
      <c r="G51" s="21"/>
      <c r="H51" s="21"/>
      <c r="I51" s="21" t="s">
        <v>132</v>
      </c>
      <c r="J51" s="72"/>
      <c r="K51" s="73" t="s">
        <v>34</v>
      </c>
      <c r="L51" s="21" t="s">
        <v>50</v>
      </c>
      <c r="M51" s="21" t="s">
        <v>6</v>
      </c>
      <c r="N51" s="21" t="s">
        <v>38</v>
      </c>
      <c r="O51" s="21"/>
      <c r="P51" s="21"/>
      <c r="Q51" s="21" t="s">
        <v>132</v>
      </c>
      <c r="R51" s="79"/>
      <c r="S51" s="74" t="s">
        <v>20</v>
      </c>
      <c r="T51" s="7" t="s">
        <v>14</v>
      </c>
      <c r="U51" s="27" t="s">
        <v>6</v>
      </c>
      <c r="V51" s="7" t="s">
        <v>21</v>
      </c>
      <c r="W51" s="21"/>
      <c r="X51" s="21"/>
      <c r="Y51" s="21" t="s">
        <v>132</v>
      </c>
      <c r="Z51" s="75"/>
      <c r="AA51" s="75" t="s">
        <v>30</v>
      </c>
      <c r="AB51" s="21" t="s">
        <v>49</v>
      </c>
      <c r="AC51" s="21" t="s">
        <v>6</v>
      </c>
      <c r="AD51" s="21" t="s">
        <v>16</v>
      </c>
      <c r="AE51" s="21"/>
      <c r="AF51" s="21"/>
      <c r="AG51" s="21" t="s">
        <v>123</v>
      </c>
      <c r="AH51" s="35"/>
      <c r="AI51" s="35" t="s">
        <v>140</v>
      </c>
      <c r="AJ51" s="21" t="s">
        <v>25</v>
      </c>
      <c r="AK51" s="21" t="s">
        <v>6</v>
      </c>
      <c r="AL51" s="21" t="s">
        <v>17</v>
      </c>
      <c r="AM51" s="21"/>
      <c r="AN51" s="21"/>
    </row>
    <row r="52" spans="1:40" ht="9.75" customHeight="1">
      <c r="A52" s="21" t="s">
        <v>123</v>
      </c>
      <c r="B52" s="71">
        <v>25</v>
      </c>
      <c r="C52" s="71" t="s">
        <v>31</v>
      </c>
      <c r="D52" s="21">
        <v>1</v>
      </c>
      <c r="E52" s="21" t="s">
        <v>6</v>
      </c>
      <c r="F52" s="21">
        <v>6</v>
      </c>
      <c r="G52" s="21"/>
      <c r="H52" s="21"/>
      <c r="I52" s="21" t="s">
        <v>141</v>
      </c>
      <c r="J52" s="72">
        <v>25</v>
      </c>
      <c r="K52" s="73" t="s">
        <v>34</v>
      </c>
      <c r="L52" s="21">
        <v>7</v>
      </c>
      <c r="M52" s="21" t="s">
        <v>6</v>
      </c>
      <c r="N52" s="21">
        <v>8</v>
      </c>
      <c r="O52" s="21"/>
      <c r="P52" s="21"/>
      <c r="Q52" s="21" t="s">
        <v>141</v>
      </c>
      <c r="R52" s="33">
        <v>25</v>
      </c>
      <c r="S52" s="74" t="s">
        <v>20</v>
      </c>
      <c r="T52" s="7">
        <v>7</v>
      </c>
      <c r="U52" s="27" t="s">
        <v>6</v>
      </c>
      <c r="V52" s="7">
        <v>8</v>
      </c>
      <c r="W52" s="21"/>
      <c r="X52" s="21"/>
      <c r="Y52" s="21" t="s">
        <v>141</v>
      </c>
      <c r="Z52" s="75">
        <v>25</v>
      </c>
      <c r="AA52" s="75" t="s">
        <v>30</v>
      </c>
      <c r="AB52" s="21">
        <v>7</v>
      </c>
      <c r="AC52" s="21" t="s">
        <v>6</v>
      </c>
      <c r="AD52" s="21">
        <v>8</v>
      </c>
      <c r="AE52" s="21"/>
      <c r="AF52" s="21"/>
      <c r="AG52" s="21" t="s">
        <v>123</v>
      </c>
      <c r="AH52" s="35">
        <v>25</v>
      </c>
      <c r="AI52" s="35" t="s">
        <v>142</v>
      </c>
      <c r="AJ52" s="21">
        <v>1</v>
      </c>
      <c r="AK52" s="21" t="s">
        <v>6</v>
      </c>
      <c r="AL52" s="21">
        <v>6</v>
      </c>
      <c r="AM52" s="21"/>
      <c r="AN52" s="21"/>
    </row>
    <row r="53" spans="1:40" ht="9.75" customHeight="1">
      <c r="A53" s="21" t="s">
        <v>123</v>
      </c>
      <c r="B53" s="71"/>
      <c r="C53" s="71" t="s">
        <v>31</v>
      </c>
      <c r="D53" s="21" t="s">
        <v>49</v>
      </c>
      <c r="E53" s="21" t="s">
        <v>6</v>
      </c>
      <c r="F53" s="21" t="s">
        <v>19</v>
      </c>
      <c r="G53" s="21"/>
      <c r="H53" s="21"/>
      <c r="I53" s="21" t="s">
        <v>141</v>
      </c>
      <c r="J53" s="72"/>
      <c r="K53" s="73" t="s">
        <v>34</v>
      </c>
      <c r="L53" s="21" t="s">
        <v>53</v>
      </c>
      <c r="M53" s="21" t="s">
        <v>6</v>
      </c>
      <c r="N53" s="21" t="s">
        <v>36</v>
      </c>
      <c r="O53" s="21"/>
      <c r="P53" s="21"/>
      <c r="Q53" s="21" t="s">
        <v>141</v>
      </c>
      <c r="R53" s="33"/>
      <c r="S53" s="74" t="s">
        <v>20</v>
      </c>
      <c r="T53" s="7" t="s">
        <v>24</v>
      </c>
      <c r="U53" s="27" t="s">
        <v>6</v>
      </c>
      <c r="V53" s="7" t="s">
        <v>33</v>
      </c>
      <c r="W53" s="21"/>
      <c r="X53" s="21"/>
      <c r="Y53" s="21" t="s">
        <v>141</v>
      </c>
      <c r="Z53" s="75"/>
      <c r="AA53" s="75" t="s">
        <v>30</v>
      </c>
      <c r="AB53" s="21" t="s">
        <v>41</v>
      </c>
      <c r="AC53" s="21" t="s">
        <v>6</v>
      </c>
      <c r="AD53" s="21" t="s">
        <v>40</v>
      </c>
      <c r="AE53" s="21"/>
      <c r="AF53" s="21"/>
      <c r="AG53" s="21" t="s">
        <v>123</v>
      </c>
      <c r="AH53" s="35"/>
      <c r="AI53" s="35" t="s">
        <v>143</v>
      </c>
      <c r="AJ53" s="21" t="s">
        <v>8</v>
      </c>
      <c r="AK53" s="21" t="s">
        <v>6</v>
      </c>
      <c r="AL53" s="21" t="s">
        <v>7</v>
      </c>
      <c r="AM53" s="21"/>
      <c r="AN53" s="21"/>
    </row>
    <row r="54" spans="1:40" ht="9.75" customHeight="1">
      <c r="A54" s="21" t="s">
        <v>132</v>
      </c>
      <c r="B54" s="71">
        <v>26</v>
      </c>
      <c r="C54" s="71" t="s">
        <v>31</v>
      </c>
      <c r="D54" s="21">
        <v>7</v>
      </c>
      <c r="E54" s="21" t="s">
        <v>6</v>
      </c>
      <c r="F54" s="21">
        <v>9</v>
      </c>
      <c r="G54" s="21"/>
      <c r="H54" s="21"/>
      <c r="I54" s="21" t="s">
        <v>141</v>
      </c>
      <c r="J54" s="72">
        <v>26</v>
      </c>
      <c r="K54" s="73" t="s">
        <v>34</v>
      </c>
      <c r="L54" s="21">
        <v>5</v>
      </c>
      <c r="M54" s="21" t="s">
        <v>6</v>
      </c>
      <c r="N54" s="21">
        <v>6</v>
      </c>
      <c r="O54" s="21"/>
      <c r="P54" s="21"/>
      <c r="Q54" s="21" t="s">
        <v>141</v>
      </c>
      <c r="R54" s="33">
        <v>26</v>
      </c>
      <c r="S54" s="74" t="s">
        <v>20</v>
      </c>
      <c r="T54" s="7">
        <v>5</v>
      </c>
      <c r="U54" s="27" t="s">
        <v>6</v>
      </c>
      <c r="V54" s="7">
        <v>6</v>
      </c>
      <c r="W54" s="21"/>
      <c r="X54" s="21"/>
      <c r="Y54" s="21" t="s">
        <v>141</v>
      </c>
      <c r="Z54" s="75">
        <v>26</v>
      </c>
      <c r="AA54" s="75" t="s">
        <v>30</v>
      </c>
      <c r="AB54" s="21">
        <v>5</v>
      </c>
      <c r="AC54" s="21" t="s">
        <v>6</v>
      </c>
      <c r="AD54" s="21">
        <v>6</v>
      </c>
      <c r="AE54" s="21"/>
      <c r="AF54" s="21"/>
      <c r="AG54" s="21" t="s">
        <v>132</v>
      </c>
      <c r="AH54" s="35">
        <v>26</v>
      </c>
      <c r="AI54" s="35" t="s">
        <v>144</v>
      </c>
      <c r="AJ54" s="21">
        <v>7</v>
      </c>
      <c r="AK54" s="21" t="s">
        <v>6</v>
      </c>
      <c r="AL54" s="21">
        <v>9</v>
      </c>
      <c r="AM54" s="21"/>
      <c r="AN54" s="21"/>
    </row>
    <row r="55" spans="1:40" ht="9.75" customHeight="1">
      <c r="A55" s="21" t="s">
        <v>132</v>
      </c>
      <c r="B55" s="71"/>
      <c r="C55" s="71" t="s">
        <v>31</v>
      </c>
      <c r="D55" s="21" t="s">
        <v>58</v>
      </c>
      <c r="E55" s="21" t="s">
        <v>6</v>
      </c>
      <c r="F55" s="21" t="s">
        <v>16</v>
      </c>
      <c r="G55" s="21"/>
      <c r="H55" s="21"/>
      <c r="I55" s="21" t="s">
        <v>141</v>
      </c>
      <c r="J55" s="72"/>
      <c r="K55" s="73" t="s">
        <v>34</v>
      </c>
      <c r="L55" s="21" t="s">
        <v>7</v>
      </c>
      <c r="M55" s="21" t="s">
        <v>6</v>
      </c>
      <c r="N55" s="21" t="s">
        <v>35</v>
      </c>
      <c r="O55" s="21"/>
      <c r="P55" s="21"/>
      <c r="Q55" s="21" t="s">
        <v>141</v>
      </c>
      <c r="R55" s="33"/>
      <c r="S55" s="74" t="s">
        <v>20</v>
      </c>
      <c r="T55" s="7" t="s">
        <v>9</v>
      </c>
      <c r="U55" s="27" t="s">
        <v>6</v>
      </c>
      <c r="V55" s="21" t="s">
        <v>22</v>
      </c>
      <c r="W55" s="21"/>
      <c r="X55" s="21"/>
      <c r="Y55" s="21" t="s">
        <v>141</v>
      </c>
      <c r="Z55" s="75"/>
      <c r="AA55" s="75" t="s">
        <v>30</v>
      </c>
      <c r="AB55" s="21" t="s">
        <v>47</v>
      </c>
      <c r="AC55" s="21" t="s">
        <v>6</v>
      </c>
      <c r="AD55" s="21" t="s">
        <v>19</v>
      </c>
      <c r="AE55" s="21"/>
      <c r="AF55" s="21"/>
      <c r="AG55" s="21" t="s">
        <v>132</v>
      </c>
      <c r="AH55" s="35"/>
      <c r="AI55" s="35" t="s">
        <v>145</v>
      </c>
      <c r="AJ55" s="21" t="s">
        <v>17</v>
      </c>
      <c r="AK55" s="21" t="s">
        <v>6</v>
      </c>
      <c r="AL55" s="21" t="s">
        <v>29</v>
      </c>
      <c r="AM55" s="21"/>
      <c r="AN55" s="21"/>
    </row>
    <row r="56" spans="1:40" ht="9.75" customHeight="1">
      <c r="A56" s="21" t="s">
        <v>132</v>
      </c>
      <c r="B56" s="71">
        <v>27</v>
      </c>
      <c r="C56" s="71" t="s">
        <v>31</v>
      </c>
      <c r="D56" s="21">
        <v>4</v>
      </c>
      <c r="E56" s="21" t="s">
        <v>6</v>
      </c>
      <c r="F56" s="21">
        <v>8</v>
      </c>
      <c r="G56" s="21"/>
      <c r="H56" s="21"/>
      <c r="I56" s="21" t="s">
        <v>141</v>
      </c>
      <c r="J56" s="72">
        <v>27</v>
      </c>
      <c r="K56" s="73" t="s">
        <v>34</v>
      </c>
      <c r="L56" s="21">
        <v>3</v>
      </c>
      <c r="M56" s="21" t="s">
        <v>6</v>
      </c>
      <c r="N56" s="21">
        <v>4</v>
      </c>
      <c r="O56" s="21"/>
      <c r="P56" s="21"/>
      <c r="Q56" s="21" t="s">
        <v>141</v>
      </c>
      <c r="R56" s="33">
        <v>27</v>
      </c>
      <c r="S56" s="74" t="s">
        <v>20</v>
      </c>
      <c r="T56" s="7">
        <v>3</v>
      </c>
      <c r="U56" s="27" t="s">
        <v>6</v>
      </c>
      <c r="V56" s="7">
        <v>4</v>
      </c>
      <c r="W56" s="21"/>
      <c r="X56" s="21"/>
      <c r="Y56" s="21" t="s">
        <v>141</v>
      </c>
      <c r="Z56" s="75">
        <v>27</v>
      </c>
      <c r="AA56" s="75" t="s">
        <v>30</v>
      </c>
      <c r="AB56" s="21">
        <v>3</v>
      </c>
      <c r="AC56" s="21" t="s">
        <v>6</v>
      </c>
      <c r="AD56" s="21">
        <v>4</v>
      </c>
      <c r="AE56" s="21"/>
      <c r="AF56" s="21"/>
      <c r="AG56" s="21" t="s">
        <v>132</v>
      </c>
      <c r="AH56" s="35">
        <v>27</v>
      </c>
      <c r="AI56" s="35" t="s">
        <v>146</v>
      </c>
      <c r="AJ56" s="21">
        <v>4</v>
      </c>
      <c r="AK56" s="21" t="s">
        <v>6</v>
      </c>
      <c r="AL56" s="21">
        <v>8</v>
      </c>
      <c r="AM56" s="21"/>
      <c r="AN56" s="21"/>
    </row>
    <row r="57" spans="1:40" ht="9.75" customHeight="1">
      <c r="A57" s="21" t="s">
        <v>132</v>
      </c>
      <c r="B57" s="71"/>
      <c r="C57" s="71" t="s">
        <v>31</v>
      </c>
      <c r="D57" s="21" t="s">
        <v>37</v>
      </c>
      <c r="E57" s="21" t="s">
        <v>6</v>
      </c>
      <c r="F57" s="21" t="s">
        <v>44</v>
      </c>
      <c r="G57" s="21"/>
      <c r="H57" s="21"/>
      <c r="I57" s="21" t="s">
        <v>141</v>
      </c>
      <c r="J57" s="72"/>
      <c r="K57" s="73" t="s">
        <v>34</v>
      </c>
      <c r="L57" s="21" t="s">
        <v>38</v>
      </c>
      <c r="M57" s="21" t="s">
        <v>6</v>
      </c>
      <c r="N57" s="76" t="s">
        <v>60</v>
      </c>
      <c r="O57" s="21"/>
      <c r="P57" s="21"/>
      <c r="Q57" s="21" t="s">
        <v>141</v>
      </c>
      <c r="R57" s="33"/>
      <c r="S57" s="74" t="s">
        <v>20</v>
      </c>
      <c r="T57" s="7" t="s">
        <v>21</v>
      </c>
      <c r="U57" s="27" t="s">
        <v>6</v>
      </c>
      <c r="V57" s="7" t="s">
        <v>23</v>
      </c>
      <c r="W57" s="21"/>
      <c r="X57" s="21"/>
      <c r="Y57" s="21" t="s">
        <v>141</v>
      </c>
      <c r="Z57" s="75"/>
      <c r="AA57" s="75" t="s">
        <v>30</v>
      </c>
      <c r="AB57" s="21" t="s">
        <v>16</v>
      </c>
      <c r="AC57" s="21" t="s">
        <v>6</v>
      </c>
      <c r="AD57" s="21" t="s">
        <v>54</v>
      </c>
      <c r="AE57" s="21"/>
      <c r="AF57" s="21"/>
      <c r="AG57" s="21" t="s">
        <v>132</v>
      </c>
      <c r="AH57" s="35"/>
      <c r="AI57" s="35" t="s">
        <v>147</v>
      </c>
      <c r="AJ57" s="21" t="s">
        <v>5</v>
      </c>
      <c r="AK57" s="21" t="s">
        <v>6</v>
      </c>
      <c r="AL57" s="21" t="s">
        <v>9</v>
      </c>
      <c r="AM57" s="21"/>
      <c r="AN57" s="21"/>
    </row>
    <row r="58" spans="1:40" ht="9.75" customHeight="1">
      <c r="A58" s="21" t="s">
        <v>132</v>
      </c>
      <c r="B58" s="71">
        <v>28</v>
      </c>
      <c r="C58" s="71" t="s">
        <v>31</v>
      </c>
      <c r="D58" s="21">
        <v>3</v>
      </c>
      <c r="E58" s="21" t="s">
        <v>6</v>
      </c>
      <c r="F58" s="21">
        <v>10</v>
      </c>
      <c r="G58" s="21"/>
      <c r="H58" s="21"/>
      <c r="I58" s="21" t="s">
        <v>141</v>
      </c>
      <c r="J58" s="72">
        <v>28</v>
      </c>
      <c r="K58" s="73" t="s">
        <v>34</v>
      </c>
      <c r="L58" s="21">
        <v>1</v>
      </c>
      <c r="M58" s="21" t="s">
        <v>6</v>
      </c>
      <c r="N58" s="21">
        <v>2</v>
      </c>
      <c r="O58" s="21"/>
      <c r="P58" s="21"/>
      <c r="Q58" s="21" t="s">
        <v>141</v>
      </c>
      <c r="R58" s="33">
        <v>28</v>
      </c>
      <c r="S58" s="74" t="s">
        <v>20</v>
      </c>
      <c r="T58" s="7">
        <v>1</v>
      </c>
      <c r="U58" s="27" t="s">
        <v>6</v>
      </c>
      <c r="V58" s="7">
        <v>2</v>
      </c>
      <c r="W58" s="21"/>
      <c r="X58" s="21"/>
      <c r="Y58" s="21" t="s">
        <v>141</v>
      </c>
      <c r="Z58" s="75">
        <v>28</v>
      </c>
      <c r="AA58" s="75" t="s">
        <v>30</v>
      </c>
      <c r="AB58" s="21">
        <v>1</v>
      </c>
      <c r="AC58" s="21" t="s">
        <v>6</v>
      </c>
      <c r="AD58" s="21">
        <v>2</v>
      </c>
      <c r="AE58" s="21"/>
      <c r="AF58" s="21"/>
      <c r="AG58" s="21" t="s">
        <v>132</v>
      </c>
      <c r="AH58" s="35">
        <v>28</v>
      </c>
      <c r="AI58" s="35" t="s">
        <v>148</v>
      </c>
      <c r="AJ58" s="21">
        <v>3</v>
      </c>
      <c r="AK58" s="21" t="s">
        <v>6</v>
      </c>
      <c r="AL58" s="21">
        <v>10</v>
      </c>
      <c r="AM58" s="21"/>
      <c r="AN58" s="21"/>
    </row>
    <row r="59" spans="1:40" ht="9.75" customHeight="1">
      <c r="A59" s="21" t="s">
        <v>132</v>
      </c>
      <c r="B59" s="71"/>
      <c r="C59" s="71" t="s">
        <v>31</v>
      </c>
      <c r="D59" s="21" t="s">
        <v>46</v>
      </c>
      <c r="E59" s="21" t="s">
        <v>6</v>
      </c>
      <c r="F59" s="21" t="s">
        <v>17</v>
      </c>
      <c r="G59" s="21"/>
      <c r="H59" s="21"/>
      <c r="I59" s="21" t="s">
        <v>141</v>
      </c>
      <c r="J59" s="72"/>
      <c r="K59" s="73" t="s">
        <v>34</v>
      </c>
      <c r="L59" s="21" t="s">
        <v>50</v>
      </c>
      <c r="M59" s="21" t="s">
        <v>6</v>
      </c>
      <c r="N59" s="21" t="s">
        <v>42</v>
      </c>
      <c r="O59" s="21"/>
      <c r="P59" s="21"/>
      <c r="Q59" s="21" t="s">
        <v>141</v>
      </c>
      <c r="R59" s="33"/>
      <c r="S59" s="74" t="s">
        <v>20</v>
      </c>
      <c r="T59" s="7" t="s">
        <v>14</v>
      </c>
      <c r="U59" s="27" t="s">
        <v>6</v>
      </c>
      <c r="V59" s="7" t="s">
        <v>41</v>
      </c>
      <c r="W59" s="21"/>
      <c r="X59" s="21"/>
      <c r="Y59" s="21" t="s">
        <v>141</v>
      </c>
      <c r="Z59" s="75"/>
      <c r="AA59" s="75" t="s">
        <v>30</v>
      </c>
      <c r="AB59" s="21" t="s">
        <v>49</v>
      </c>
      <c r="AC59" s="21" t="s">
        <v>6</v>
      </c>
      <c r="AD59" s="21" t="s">
        <v>37</v>
      </c>
      <c r="AE59" s="21"/>
      <c r="AF59" s="21"/>
      <c r="AG59" s="21" t="s">
        <v>132</v>
      </c>
      <c r="AH59" s="35"/>
      <c r="AI59" s="35" t="s">
        <v>149</v>
      </c>
      <c r="AJ59" s="21" t="s">
        <v>33</v>
      </c>
      <c r="AK59" s="21" t="s">
        <v>6</v>
      </c>
      <c r="AL59" s="21" t="s">
        <v>32</v>
      </c>
      <c r="AM59" s="21"/>
      <c r="AN59" s="21"/>
    </row>
    <row r="60" spans="1:40" ht="9.75" customHeight="1">
      <c r="A60" s="21" t="s">
        <v>132</v>
      </c>
      <c r="B60" s="71">
        <v>29</v>
      </c>
      <c r="C60" s="71" t="s">
        <v>31</v>
      </c>
      <c r="D60" s="21">
        <v>2</v>
      </c>
      <c r="E60" s="21" t="s">
        <v>6</v>
      </c>
      <c r="F60" s="21">
        <v>6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 t="s">
        <v>132</v>
      </c>
      <c r="AH60" s="35">
        <v>29</v>
      </c>
      <c r="AI60" s="35" t="s">
        <v>150</v>
      </c>
      <c r="AJ60" s="21">
        <v>2</v>
      </c>
      <c r="AK60" s="21" t="s">
        <v>6</v>
      </c>
      <c r="AL60" s="21">
        <v>6</v>
      </c>
      <c r="AM60" s="21"/>
      <c r="AN60" s="21"/>
    </row>
    <row r="61" spans="1:40" ht="9.75" customHeight="1">
      <c r="A61" s="21" t="s">
        <v>132</v>
      </c>
      <c r="B61" s="71"/>
      <c r="C61" s="71" t="s">
        <v>31</v>
      </c>
      <c r="D61" s="21" t="s">
        <v>40</v>
      </c>
      <c r="E61" s="21" t="s">
        <v>6</v>
      </c>
      <c r="F61" s="21" t="s">
        <v>19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 t="s">
        <v>132</v>
      </c>
      <c r="AH61" s="35"/>
      <c r="AI61" s="35" t="s">
        <v>151</v>
      </c>
      <c r="AJ61" s="21" t="s">
        <v>25</v>
      </c>
      <c r="AK61" s="21" t="s">
        <v>6</v>
      </c>
      <c r="AL61" s="21" t="s">
        <v>7</v>
      </c>
      <c r="AM61" s="21"/>
      <c r="AN61" s="21"/>
    </row>
    <row r="62" spans="1:40" ht="9.75" customHeight="1">
      <c r="A62" s="21" t="s">
        <v>132</v>
      </c>
      <c r="B62" s="71">
        <v>30</v>
      </c>
      <c r="C62" s="71" t="s">
        <v>31</v>
      </c>
      <c r="D62" s="21">
        <v>1</v>
      </c>
      <c r="E62" s="21" t="s">
        <v>6</v>
      </c>
      <c r="F62" s="21">
        <v>5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 t="s">
        <v>132</v>
      </c>
      <c r="AH62" s="35">
        <v>30</v>
      </c>
      <c r="AI62" s="35" t="s">
        <v>152</v>
      </c>
      <c r="AJ62" s="21">
        <v>1</v>
      </c>
      <c r="AK62" s="21" t="s">
        <v>6</v>
      </c>
      <c r="AL62" s="21">
        <v>5</v>
      </c>
      <c r="AM62" s="21"/>
      <c r="AN62" s="21"/>
    </row>
    <row r="63" spans="1:40" ht="9.75" customHeight="1">
      <c r="A63" s="21" t="s">
        <v>132</v>
      </c>
      <c r="B63" s="71"/>
      <c r="C63" s="71" t="s">
        <v>31</v>
      </c>
      <c r="D63" s="21" t="s">
        <v>49</v>
      </c>
      <c r="E63" s="21" t="s">
        <v>6</v>
      </c>
      <c r="F63" s="21" t="s">
        <v>25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 t="s">
        <v>132</v>
      </c>
      <c r="AH63" s="35"/>
      <c r="AI63" s="35" t="s">
        <v>153</v>
      </c>
      <c r="AJ63" s="21" t="s">
        <v>8</v>
      </c>
      <c r="AK63" s="21" t="s">
        <v>6</v>
      </c>
      <c r="AL63" s="21" t="s">
        <v>42</v>
      </c>
      <c r="AM63" s="21"/>
      <c r="AN63" s="21"/>
    </row>
    <row r="64" spans="1:40" ht="9.75" customHeight="1">
      <c r="A64" s="21" t="s">
        <v>141</v>
      </c>
      <c r="B64" s="71">
        <v>31</v>
      </c>
      <c r="C64" s="71" t="s">
        <v>31</v>
      </c>
      <c r="D64" s="21">
        <v>7</v>
      </c>
      <c r="E64" s="21" t="s">
        <v>6</v>
      </c>
      <c r="F64" s="21">
        <v>10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 t="s">
        <v>141</v>
      </c>
      <c r="AH64" s="35">
        <v>31</v>
      </c>
      <c r="AI64" s="35" t="s">
        <v>154</v>
      </c>
      <c r="AJ64" s="21">
        <v>7</v>
      </c>
      <c r="AK64" s="21" t="s">
        <v>6</v>
      </c>
      <c r="AL64" s="21">
        <v>10</v>
      </c>
      <c r="AM64" s="21"/>
      <c r="AN64" s="21"/>
    </row>
    <row r="65" spans="1:40" ht="9.75" customHeight="1">
      <c r="A65" s="21" t="s">
        <v>141</v>
      </c>
      <c r="B65" s="71"/>
      <c r="C65" s="71" t="s">
        <v>31</v>
      </c>
      <c r="D65" s="21" t="s">
        <v>58</v>
      </c>
      <c r="E65" s="21" t="s">
        <v>6</v>
      </c>
      <c r="F65" s="21" t="s">
        <v>17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 t="s">
        <v>141</v>
      </c>
      <c r="AH65" s="35"/>
      <c r="AI65" s="35" t="s">
        <v>155</v>
      </c>
      <c r="AJ65" s="21" t="s">
        <v>17</v>
      </c>
      <c r="AK65" s="21" t="s">
        <v>6</v>
      </c>
      <c r="AL65" s="21" t="s">
        <v>32</v>
      </c>
      <c r="AM65" s="21"/>
      <c r="AN65" s="21"/>
    </row>
    <row r="66" spans="1:40" ht="9.75" customHeight="1">
      <c r="A66" s="21" t="s">
        <v>141</v>
      </c>
      <c r="B66" s="71">
        <v>32</v>
      </c>
      <c r="C66" s="71" t="s">
        <v>31</v>
      </c>
      <c r="D66" s="21">
        <v>6</v>
      </c>
      <c r="E66" s="21" t="s">
        <v>6</v>
      </c>
      <c r="F66" s="21">
        <v>9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 t="s">
        <v>141</v>
      </c>
      <c r="AH66" s="35">
        <v>32</v>
      </c>
      <c r="AI66" s="35" t="s">
        <v>156</v>
      </c>
      <c r="AJ66" s="21">
        <v>6</v>
      </c>
      <c r="AK66" s="21" t="s">
        <v>6</v>
      </c>
      <c r="AL66" s="21">
        <v>9</v>
      </c>
      <c r="AM66" s="21"/>
      <c r="AN66" s="21"/>
    </row>
    <row r="67" spans="1:40" ht="9.75" customHeight="1">
      <c r="A67" s="21" t="s">
        <v>141</v>
      </c>
      <c r="B67" s="71"/>
      <c r="C67" s="71" t="s">
        <v>31</v>
      </c>
      <c r="D67" s="21" t="s">
        <v>19</v>
      </c>
      <c r="E67" s="21" t="s">
        <v>6</v>
      </c>
      <c r="F67" s="21" t="s">
        <v>16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 t="s">
        <v>141</v>
      </c>
      <c r="AH67" s="35"/>
      <c r="AI67" s="35" t="s">
        <v>157</v>
      </c>
      <c r="AJ67" s="21" t="s">
        <v>7</v>
      </c>
      <c r="AK67" s="21" t="s">
        <v>6</v>
      </c>
      <c r="AL67" s="21" t="s">
        <v>29</v>
      </c>
      <c r="AM67" s="21"/>
      <c r="AN67" s="21"/>
    </row>
    <row r="68" spans="1:40" ht="9.75" customHeight="1">
      <c r="A68" s="21" t="s">
        <v>141</v>
      </c>
      <c r="B68" s="71">
        <v>33</v>
      </c>
      <c r="C68" s="71" t="s">
        <v>31</v>
      </c>
      <c r="D68" s="21">
        <v>3</v>
      </c>
      <c r="E68" s="21" t="s">
        <v>6</v>
      </c>
      <c r="F68" s="21">
        <v>8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 t="s">
        <v>141</v>
      </c>
      <c r="AH68" s="35">
        <v>33</v>
      </c>
      <c r="AI68" s="35" t="s">
        <v>158</v>
      </c>
      <c r="AJ68" s="21">
        <v>3</v>
      </c>
      <c r="AK68" s="21" t="s">
        <v>6</v>
      </c>
      <c r="AL68" s="21">
        <v>8</v>
      </c>
      <c r="AM68" s="21"/>
      <c r="AN68" s="21"/>
    </row>
    <row r="69" spans="1:40" ht="9.75" customHeight="1">
      <c r="A69" s="21" t="s">
        <v>141</v>
      </c>
      <c r="B69" s="71"/>
      <c r="C69" s="71" t="s">
        <v>31</v>
      </c>
      <c r="D69" s="21" t="s">
        <v>46</v>
      </c>
      <c r="E69" s="21" t="s">
        <v>6</v>
      </c>
      <c r="F69" s="21" t="s">
        <v>44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 t="s">
        <v>141</v>
      </c>
      <c r="AH69" s="35"/>
      <c r="AI69" s="35" t="s">
        <v>159</v>
      </c>
      <c r="AJ69" s="21" t="s">
        <v>33</v>
      </c>
      <c r="AK69" s="21" t="s">
        <v>6</v>
      </c>
      <c r="AL69" s="21" t="s">
        <v>9</v>
      </c>
      <c r="AM69" s="21"/>
      <c r="AN69" s="21"/>
    </row>
    <row r="70" spans="1:40" ht="9.75" customHeight="1">
      <c r="A70" s="21" t="s">
        <v>141</v>
      </c>
      <c r="B70" s="71">
        <v>34</v>
      </c>
      <c r="C70" s="71" t="s">
        <v>31</v>
      </c>
      <c r="D70" s="21">
        <v>2</v>
      </c>
      <c r="E70" s="21" t="s">
        <v>6</v>
      </c>
      <c r="F70" s="21">
        <v>5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 t="s">
        <v>141</v>
      </c>
      <c r="AH70" s="35">
        <v>34</v>
      </c>
      <c r="AI70" s="35" t="s">
        <v>160</v>
      </c>
      <c r="AJ70" s="21">
        <v>2</v>
      </c>
      <c r="AK70" s="21" t="s">
        <v>6</v>
      </c>
      <c r="AL70" s="21">
        <v>5</v>
      </c>
      <c r="AM70" s="21"/>
      <c r="AN70" s="21"/>
    </row>
    <row r="71" spans="1:40" ht="9.75" customHeight="1">
      <c r="A71" s="21" t="s">
        <v>141</v>
      </c>
      <c r="B71" s="71"/>
      <c r="C71" s="71" t="s">
        <v>31</v>
      </c>
      <c r="D71" s="21" t="s">
        <v>40</v>
      </c>
      <c r="E71" s="21" t="s">
        <v>6</v>
      </c>
      <c r="F71" s="21" t="s">
        <v>25</v>
      </c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 t="s">
        <v>141</v>
      </c>
      <c r="AH71" s="35"/>
      <c r="AI71" s="35" t="s">
        <v>161</v>
      </c>
      <c r="AJ71" s="21" t="s">
        <v>25</v>
      </c>
      <c r="AK71" s="21" t="s">
        <v>6</v>
      </c>
      <c r="AL71" s="21" t="s">
        <v>42</v>
      </c>
      <c r="AM71" s="21"/>
      <c r="AN71" s="21"/>
    </row>
    <row r="72" spans="1:40" ht="9.75" customHeight="1">
      <c r="A72" s="21" t="s">
        <v>141</v>
      </c>
      <c r="B72" s="71">
        <v>35</v>
      </c>
      <c r="C72" s="71" t="s">
        <v>31</v>
      </c>
      <c r="D72" s="21">
        <v>1</v>
      </c>
      <c r="E72" s="21" t="s">
        <v>6</v>
      </c>
      <c r="F72" s="21">
        <v>4</v>
      </c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 t="s">
        <v>141</v>
      </c>
      <c r="AH72" s="35">
        <v>35</v>
      </c>
      <c r="AI72" s="35" t="s">
        <v>162</v>
      </c>
      <c r="AJ72" s="21">
        <v>1</v>
      </c>
      <c r="AK72" s="21" t="s">
        <v>6</v>
      </c>
      <c r="AL72" s="21">
        <v>4</v>
      </c>
      <c r="AM72" s="21"/>
      <c r="AN72" s="21"/>
    </row>
    <row r="73" spans="1:40" ht="9.75" customHeight="1">
      <c r="A73" s="21" t="s">
        <v>141</v>
      </c>
      <c r="B73" s="71"/>
      <c r="C73" s="71" t="s">
        <v>31</v>
      </c>
      <c r="D73" s="21" t="s">
        <v>49</v>
      </c>
      <c r="E73" s="21" t="s">
        <v>6</v>
      </c>
      <c r="F73" s="21" t="s">
        <v>37</v>
      </c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 t="s">
        <v>141</v>
      </c>
      <c r="AH73" s="35"/>
      <c r="AI73" s="35" t="s">
        <v>163</v>
      </c>
      <c r="AJ73" s="21" t="s">
        <v>8</v>
      </c>
      <c r="AK73" s="21" t="s">
        <v>6</v>
      </c>
      <c r="AL73" s="21" t="s">
        <v>5</v>
      </c>
      <c r="AM73" s="21"/>
      <c r="AN73" s="21"/>
    </row>
    <row r="74" spans="1:40" ht="9.75" customHeight="1">
      <c r="A74" s="21" t="s">
        <v>164</v>
      </c>
      <c r="B74" s="71">
        <v>36</v>
      </c>
      <c r="C74" s="71" t="s">
        <v>31</v>
      </c>
      <c r="D74" s="21">
        <v>8</v>
      </c>
      <c r="E74" s="21" t="s">
        <v>6</v>
      </c>
      <c r="F74" s="21">
        <v>9</v>
      </c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 t="s">
        <v>164</v>
      </c>
      <c r="AH74" s="35">
        <v>36</v>
      </c>
      <c r="AI74" s="35" t="s">
        <v>165</v>
      </c>
      <c r="AJ74" s="21">
        <v>8</v>
      </c>
      <c r="AK74" s="21" t="s">
        <v>6</v>
      </c>
      <c r="AL74" s="21">
        <v>9</v>
      </c>
      <c r="AM74" s="21"/>
      <c r="AN74" s="21"/>
    </row>
    <row r="75" spans="1:40" ht="9.75" customHeight="1">
      <c r="A75" s="21" t="s">
        <v>164</v>
      </c>
      <c r="B75" s="71"/>
      <c r="C75" s="71" t="s">
        <v>31</v>
      </c>
      <c r="D75" s="21" t="s">
        <v>44</v>
      </c>
      <c r="E75" s="21" t="s">
        <v>6</v>
      </c>
      <c r="F75" s="21" t="s">
        <v>16</v>
      </c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 t="s">
        <v>164</v>
      </c>
      <c r="AH75" s="35"/>
      <c r="AI75" s="35" t="s">
        <v>166</v>
      </c>
      <c r="AJ75" s="21" t="s">
        <v>9</v>
      </c>
      <c r="AK75" s="21" t="s">
        <v>6</v>
      </c>
      <c r="AL75" s="21" t="s">
        <v>29</v>
      </c>
      <c r="AM75" s="21"/>
      <c r="AN75" s="21"/>
    </row>
    <row r="76" spans="1:40" ht="9.75" customHeight="1">
      <c r="A76" s="21" t="s">
        <v>164</v>
      </c>
      <c r="B76" s="71">
        <v>37</v>
      </c>
      <c r="C76" s="71" t="s">
        <v>31</v>
      </c>
      <c r="D76" s="21">
        <v>6</v>
      </c>
      <c r="E76" s="21" t="s">
        <v>6</v>
      </c>
      <c r="F76" s="21">
        <v>10</v>
      </c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 t="s">
        <v>164</v>
      </c>
      <c r="AH76" s="21">
        <v>37</v>
      </c>
      <c r="AI76" s="21" t="s">
        <v>167</v>
      </c>
      <c r="AJ76" s="21">
        <v>6</v>
      </c>
      <c r="AK76" s="21" t="s">
        <v>6</v>
      </c>
      <c r="AL76" s="21">
        <v>10</v>
      </c>
      <c r="AM76" s="21"/>
      <c r="AN76" s="21"/>
    </row>
    <row r="77" spans="1:40" ht="9.75" customHeight="1">
      <c r="A77" s="21" t="s">
        <v>164</v>
      </c>
      <c r="B77" s="71"/>
      <c r="C77" s="71" t="s">
        <v>31</v>
      </c>
      <c r="D77" s="21" t="s">
        <v>19</v>
      </c>
      <c r="E77" s="21" t="s">
        <v>6</v>
      </c>
      <c r="F77" s="21" t="s">
        <v>17</v>
      </c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 t="s">
        <v>164</v>
      </c>
      <c r="AH77" s="21"/>
      <c r="AI77" s="21" t="s">
        <v>168</v>
      </c>
      <c r="AJ77" s="21" t="s">
        <v>7</v>
      </c>
      <c r="AK77" s="21" t="s">
        <v>6</v>
      </c>
      <c r="AL77" s="21" t="s">
        <v>32</v>
      </c>
      <c r="AM77" s="21"/>
      <c r="AN77" s="21"/>
    </row>
    <row r="78" spans="1:40" ht="9.75" customHeight="1">
      <c r="A78" s="21" t="s">
        <v>164</v>
      </c>
      <c r="B78" s="71">
        <v>38</v>
      </c>
      <c r="C78" s="71" t="s">
        <v>31</v>
      </c>
      <c r="D78" s="21">
        <v>5</v>
      </c>
      <c r="E78" s="21" t="s">
        <v>6</v>
      </c>
      <c r="F78" s="21">
        <v>7</v>
      </c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 t="s">
        <v>164</v>
      </c>
      <c r="AH78" s="21">
        <v>38</v>
      </c>
      <c r="AI78" s="21" t="s">
        <v>169</v>
      </c>
      <c r="AJ78" s="21">
        <v>5</v>
      </c>
      <c r="AK78" s="21" t="s">
        <v>6</v>
      </c>
      <c r="AL78" s="21">
        <v>7</v>
      </c>
      <c r="AM78" s="21"/>
      <c r="AN78" s="21"/>
    </row>
    <row r="79" spans="1:40" ht="9.75" customHeight="1">
      <c r="A79" s="21" t="s">
        <v>164</v>
      </c>
      <c r="B79" s="71"/>
      <c r="C79" s="71" t="s">
        <v>31</v>
      </c>
      <c r="D79" s="21" t="s">
        <v>25</v>
      </c>
      <c r="E79" s="21" t="s">
        <v>6</v>
      </c>
      <c r="F79" s="21" t="s">
        <v>58</v>
      </c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 t="s">
        <v>164</v>
      </c>
      <c r="AH79" s="21"/>
      <c r="AI79" s="21" t="s">
        <v>170</v>
      </c>
      <c r="AJ79" s="21" t="s">
        <v>42</v>
      </c>
      <c r="AK79" s="21" t="s">
        <v>6</v>
      </c>
      <c r="AL79" s="21" t="s">
        <v>17</v>
      </c>
      <c r="AM79" s="21"/>
      <c r="AN79" s="21"/>
    </row>
    <row r="80" spans="1:40" ht="9.75" customHeight="1">
      <c r="A80" s="21" t="s">
        <v>164</v>
      </c>
      <c r="B80" s="71">
        <v>39</v>
      </c>
      <c r="C80" s="71" t="s">
        <v>31</v>
      </c>
      <c r="D80" s="21">
        <v>2</v>
      </c>
      <c r="E80" s="21" t="s">
        <v>6</v>
      </c>
      <c r="F80" s="21">
        <v>4</v>
      </c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 t="s">
        <v>164</v>
      </c>
      <c r="AH80" s="21">
        <v>39</v>
      </c>
      <c r="AI80" s="21" t="s">
        <v>171</v>
      </c>
      <c r="AJ80" s="21">
        <v>2</v>
      </c>
      <c r="AK80" s="21" t="s">
        <v>6</v>
      </c>
      <c r="AL80" s="21">
        <v>4</v>
      </c>
      <c r="AM80" s="21"/>
      <c r="AN80" s="21"/>
    </row>
    <row r="81" spans="1:40" ht="9.75" customHeight="1">
      <c r="A81" s="21" t="s">
        <v>164</v>
      </c>
      <c r="B81" s="71"/>
      <c r="C81" s="71" t="s">
        <v>31</v>
      </c>
      <c r="D81" s="21" t="s">
        <v>40</v>
      </c>
      <c r="E81" s="21" t="s">
        <v>6</v>
      </c>
      <c r="F81" s="21" t="s">
        <v>37</v>
      </c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 t="s">
        <v>164</v>
      </c>
      <c r="AH81" s="21"/>
      <c r="AI81" s="21" t="s">
        <v>172</v>
      </c>
      <c r="AJ81" s="21" t="s">
        <v>25</v>
      </c>
      <c r="AK81" s="21" t="s">
        <v>6</v>
      </c>
      <c r="AL81" s="21" t="s">
        <v>5</v>
      </c>
      <c r="AM81" s="21"/>
      <c r="AN81" s="21"/>
    </row>
    <row r="82" spans="1:40" ht="9.75" customHeight="1">
      <c r="A82" s="21" t="s">
        <v>164</v>
      </c>
      <c r="B82" s="71">
        <v>40</v>
      </c>
      <c r="C82" s="71" t="s">
        <v>31</v>
      </c>
      <c r="D82" s="21">
        <v>1</v>
      </c>
      <c r="E82" s="21" t="s">
        <v>6</v>
      </c>
      <c r="F82" s="21">
        <v>3</v>
      </c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 t="s">
        <v>164</v>
      </c>
      <c r="AH82" s="21">
        <v>40</v>
      </c>
      <c r="AI82" s="21" t="s">
        <v>173</v>
      </c>
      <c r="AJ82" s="21">
        <v>1</v>
      </c>
      <c r="AK82" s="21" t="s">
        <v>6</v>
      </c>
      <c r="AL82" s="21">
        <v>3</v>
      </c>
      <c r="AM82" s="21"/>
      <c r="AN82" s="21"/>
    </row>
    <row r="83" spans="1:40" ht="9.75" customHeight="1">
      <c r="A83" s="21" t="s">
        <v>164</v>
      </c>
      <c r="B83" s="71"/>
      <c r="C83" s="71" t="s">
        <v>31</v>
      </c>
      <c r="D83" s="21" t="s">
        <v>49</v>
      </c>
      <c r="E83" s="21" t="s">
        <v>6</v>
      </c>
      <c r="F83" s="21" t="s">
        <v>46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 t="s">
        <v>164</v>
      </c>
      <c r="AH83" s="21"/>
      <c r="AI83" s="21" t="s">
        <v>174</v>
      </c>
      <c r="AJ83" s="21" t="s">
        <v>8</v>
      </c>
      <c r="AK83" s="21" t="s">
        <v>6</v>
      </c>
      <c r="AL83" s="21" t="s">
        <v>33</v>
      </c>
      <c r="AM83" s="21"/>
      <c r="AN83" s="21"/>
    </row>
    <row r="84" spans="1:40" ht="9.75" customHeight="1">
      <c r="A84" s="21" t="s">
        <v>175</v>
      </c>
      <c r="B84" s="71">
        <v>41</v>
      </c>
      <c r="C84" s="71" t="s">
        <v>31</v>
      </c>
      <c r="D84" s="21">
        <v>9</v>
      </c>
      <c r="E84" s="21" t="s">
        <v>6</v>
      </c>
      <c r="F84" s="21">
        <v>10</v>
      </c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 t="s">
        <v>175</v>
      </c>
      <c r="AH84" s="21">
        <v>41</v>
      </c>
      <c r="AI84" s="21" t="s">
        <v>176</v>
      </c>
      <c r="AJ84" s="21">
        <v>9</v>
      </c>
      <c r="AK84" s="21" t="s">
        <v>6</v>
      </c>
      <c r="AL84" s="21">
        <v>10</v>
      </c>
      <c r="AM84" s="21"/>
      <c r="AN84" s="21"/>
    </row>
    <row r="85" spans="1:40" ht="9.75" customHeight="1">
      <c r="A85" s="21" t="s">
        <v>175</v>
      </c>
      <c r="B85" s="71"/>
      <c r="C85" s="71" t="s">
        <v>31</v>
      </c>
      <c r="D85" s="21" t="s">
        <v>16</v>
      </c>
      <c r="E85" s="21" t="s">
        <v>6</v>
      </c>
      <c r="F85" s="21" t="s">
        <v>17</v>
      </c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 t="s">
        <v>175</v>
      </c>
      <c r="AH85" s="21"/>
      <c r="AI85" s="21" t="s">
        <v>177</v>
      </c>
      <c r="AJ85" s="21" t="s">
        <v>29</v>
      </c>
      <c r="AK85" s="21" t="s">
        <v>6</v>
      </c>
      <c r="AL85" s="21" t="s">
        <v>32</v>
      </c>
      <c r="AM85" s="21"/>
      <c r="AN85" s="21"/>
    </row>
    <row r="86" spans="1:40" ht="9.75" customHeight="1">
      <c r="A86" s="21" t="s">
        <v>175</v>
      </c>
      <c r="B86" s="71">
        <v>42</v>
      </c>
      <c r="C86" s="71" t="s">
        <v>31</v>
      </c>
      <c r="D86" s="21">
        <v>7</v>
      </c>
      <c r="E86" s="21" t="s">
        <v>6</v>
      </c>
      <c r="F86" s="21">
        <v>8</v>
      </c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 t="s">
        <v>175</v>
      </c>
      <c r="AH86" s="21">
        <v>42</v>
      </c>
      <c r="AI86" s="21" t="s">
        <v>178</v>
      </c>
      <c r="AJ86" s="21">
        <v>7</v>
      </c>
      <c r="AK86" s="21" t="s">
        <v>6</v>
      </c>
      <c r="AL86" s="21">
        <v>8</v>
      </c>
      <c r="AM86" s="21"/>
      <c r="AN86" s="21"/>
    </row>
    <row r="87" spans="1:40" ht="9.75" customHeight="1">
      <c r="A87" s="21" t="s">
        <v>175</v>
      </c>
      <c r="B87" s="71"/>
      <c r="C87" s="71" t="s">
        <v>31</v>
      </c>
      <c r="D87" s="21" t="s">
        <v>58</v>
      </c>
      <c r="E87" s="21" t="s">
        <v>6</v>
      </c>
      <c r="F87" s="21" t="s">
        <v>44</v>
      </c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 t="s">
        <v>175</v>
      </c>
      <c r="AH87" s="21"/>
      <c r="AI87" s="21" t="s">
        <v>179</v>
      </c>
      <c r="AJ87" s="21" t="s">
        <v>17</v>
      </c>
      <c r="AK87" s="21" t="s">
        <v>6</v>
      </c>
      <c r="AL87" s="21" t="s">
        <v>9</v>
      </c>
      <c r="AM87" s="21"/>
      <c r="AN87" s="21"/>
    </row>
    <row r="88" spans="1:40" ht="9.75" customHeight="1">
      <c r="A88" s="21" t="s">
        <v>175</v>
      </c>
      <c r="B88" s="71">
        <v>43</v>
      </c>
      <c r="C88" s="71" t="s">
        <v>31</v>
      </c>
      <c r="D88" s="21">
        <v>5</v>
      </c>
      <c r="E88" s="21" t="s">
        <v>6</v>
      </c>
      <c r="F88" s="21">
        <v>6</v>
      </c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 t="s">
        <v>175</v>
      </c>
      <c r="AH88" s="21">
        <v>43</v>
      </c>
      <c r="AI88" s="21" t="s">
        <v>180</v>
      </c>
      <c r="AJ88" s="21">
        <v>5</v>
      </c>
      <c r="AK88" s="21" t="s">
        <v>6</v>
      </c>
      <c r="AL88" s="21">
        <v>6</v>
      </c>
      <c r="AM88" s="21"/>
      <c r="AN88" s="21"/>
    </row>
    <row r="89" spans="1:40" ht="9.75" customHeight="1">
      <c r="A89" s="21" t="s">
        <v>175</v>
      </c>
      <c r="B89" s="71"/>
      <c r="C89" s="71" t="s">
        <v>31</v>
      </c>
      <c r="D89" s="21" t="s">
        <v>25</v>
      </c>
      <c r="E89" s="21" t="s">
        <v>6</v>
      </c>
      <c r="F89" s="21" t="s">
        <v>19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 t="s">
        <v>175</v>
      </c>
      <c r="AH89" s="21"/>
      <c r="AI89" s="21" t="s">
        <v>181</v>
      </c>
      <c r="AJ89" s="21" t="s">
        <v>42</v>
      </c>
      <c r="AK89" s="21" t="s">
        <v>6</v>
      </c>
      <c r="AL89" s="21" t="s">
        <v>7</v>
      </c>
      <c r="AM89" s="21"/>
      <c r="AN89" s="21"/>
    </row>
    <row r="90" spans="1:40" ht="9.75" customHeight="1">
      <c r="A90" s="21" t="s">
        <v>175</v>
      </c>
      <c r="B90" s="71">
        <v>44</v>
      </c>
      <c r="C90" s="71" t="s">
        <v>31</v>
      </c>
      <c r="D90" s="21">
        <v>3</v>
      </c>
      <c r="E90" s="21" t="s">
        <v>6</v>
      </c>
      <c r="F90" s="21">
        <v>4</v>
      </c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 t="s">
        <v>175</v>
      </c>
      <c r="AH90" s="21">
        <v>44</v>
      </c>
      <c r="AI90" s="21" t="s">
        <v>182</v>
      </c>
      <c r="AJ90" s="21">
        <v>3</v>
      </c>
      <c r="AK90" s="21" t="s">
        <v>6</v>
      </c>
      <c r="AL90" s="21">
        <v>4</v>
      </c>
      <c r="AM90" s="21"/>
      <c r="AN90" s="21"/>
    </row>
    <row r="91" spans="1:40" ht="9.75" customHeight="1">
      <c r="A91" s="21" t="s">
        <v>175</v>
      </c>
      <c r="B91" s="71"/>
      <c r="C91" s="71" t="s">
        <v>31</v>
      </c>
      <c r="D91" s="21" t="s">
        <v>46</v>
      </c>
      <c r="E91" s="21" t="s">
        <v>6</v>
      </c>
      <c r="F91" s="21" t="s">
        <v>37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 t="s">
        <v>175</v>
      </c>
      <c r="AH91" s="21"/>
      <c r="AI91" s="21" t="s">
        <v>183</v>
      </c>
      <c r="AJ91" s="21" t="s">
        <v>33</v>
      </c>
      <c r="AK91" s="21" t="s">
        <v>6</v>
      </c>
      <c r="AL91" s="21" t="s">
        <v>5</v>
      </c>
      <c r="AM91" s="21"/>
      <c r="AN91" s="21"/>
    </row>
    <row r="92" spans="1:40" ht="9.75" customHeight="1">
      <c r="A92" s="21" t="s">
        <v>175</v>
      </c>
      <c r="B92" s="71">
        <v>45</v>
      </c>
      <c r="C92" s="71" t="s">
        <v>31</v>
      </c>
      <c r="D92" s="21">
        <v>1</v>
      </c>
      <c r="E92" s="21" t="s">
        <v>6</v>
      </c>
      <c r="F92" s="21">
        <v>2</v>
      </c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 t="s">
        <v>175</v>
      </c>
      <c r="AH92" s="21">
        <v>45</v>
      </c>
      <c r="AI92" s="21" t="s">
        <v>184</v>
      </c>
      <c r="AJ92" s="21">
        <v>1</v>
      </c>
      <c r="AK92" s="21" t="s">
        <v>6</v>
      </c>
      <c r="AL92" s="21">
        <v>2</v>
      </c>
      <c r="AM92" s="21"/>
      <c r="AN92" s="21"/>
    </row>
    <row r="93" spans="1:40" ht="9.75" customHeight="1">
      <c r="A93" s="21" t="s">
        <v>175</v>
      </c>
      <c r="B93" s="71"/>
      <c r="C93" s="71" t="s">
        <v>31</v>
      </c>
      <c r="D93" s="21" t="s">
        <v>49</v>
      </c>
      <c r="E93" s="21" t="s">
        <v>6</v>
      </c>
      <c r="F93" s="21" t="s">
        <v>40</v>
      </c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 t="s">
        <v>175</v>
      </c>
      <c r="AH93" s="21"/>
      <c r="AI93" s="21" t="s">
        <v>185</v>
      </c>
      <c r="AJ93" s="21" t="s">
        <v>8</v>
      </c>
      <c r="AK93" s="21" t="s">
        <v>6</v>
      </c>
      <c r="AL93" s="21" t="s">
        <v>25</v>
      </c>
      <c r="AM93" s="21"/>
      <c r="AN93" s="21"/>
    </row>
    <row r="94" spans="1:40" ht="9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</row>
    <row r="95" spans="1:40" ht="9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</row>
    <row r="96" spans="1:40" ht="9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</row>
    <row r="97" spans="1:40" ht="13.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</row>
    <row r="98" spans="1:40" ht="13.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</row>
    <row r="99" spans="1:40" ht="13.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</row>
    <row r="100" spans="1:40" ht="13.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</row>
    <row r="101" spans="1:40" ht="13.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</row>
    <row r="102" spans="1:40" ht="13.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</row>
    <row r="103" spans="1:40" ht="13.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</row>
    <row r="104" spans="1:40" ht="13.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</row>
    <row r="105" spans="1:40" ht="13.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</row>
  </sheetData>
  <sheetProtection/>
  <printOptions/>
  <pageMargins left="0.75" right="0.75" top="1" bottom="1" header="0" footer="0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16.625" style="0" customWidth="1"/>
    <col min="2" max="2" width="54.875" style="0" customWidth="1"/>
    <col min="3" max="11" width="7.625" style="0" customWidth="1"/>
  </cols>
  <sheetData>
    <row r="1" spans="1:2" ht="13.5" customHeight="1">
      <c r="A1" s="80" t="s">
        <v>186</v>
      </c>
      <c r="B1" s="80"/>
    </row>
    <row r="2" spans="1:2" ht="13.5" customHeight="1">
      <c r="A2" s="81" t="s">
        <v>187</v>
      </c>
      <c r="B2" s="80" t="s">
        <v>188</v>
      </c>
    </row>
    <row r="3" spans="1:2" ht="13.5" customHeight="1">
      <c r="A3" s="80"/>
      <c r="B3" s="82" t="s">
        <v>189</v>
      </c>
    </row>
    <row r="4" spans="1:2" ht="13.5" customHeight="1">
      <c r="A4" s="80"/>
      <c r="B4" s="82"/>
    </row>
    <row r="5" spans="1:2" ht="13.5" customHeight="1">
      <c r="A5" s="83"/>
      <c r="B5" s="80" t="s">
        <v>190</v>
      </c>
    </row>
    <row r="6" spans="1:2" ht="13.5" customHeight="1">
      <c r="A6" s="83"/>
      <c r="B6" s="82" t="s">
        <v>191</v>
      </c>
    </row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printOptions/>
  <pageMargins left="0.75" right="0.75" top="1" bottom="1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</dc:creator>
  <cp:keywords/>
  <dc:description/>
  <cp:lastModifiedBy>i-sakuma</cp:lastModifiedBy>
  <cp:lastPrinted>2018-11-25T00:50:22Z</cp:lastPrinted>
  <dcterms:created xsi:type="dcterms:W3CDTF">2018-07-15T03:33:01Z</dcterms:created>
  <dcterms:modified xsi:type="dcterms:W3CDTF">2018-12-03T19:27:12Z</dcterms:modified>
  <cp:category/>
  <cp:version/>
  <cp:contentType/>
  <cp:contentStatus/>
</cp:coreProperties>
</file>